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15" windowWidth="20730" windowHeight="11760" activeTab="0"/>
  </bookViews>
  <sheets>
    <sheet name="Bezirk" sheetId="1" r:id="rId1"/>
    <sheet name="Landesverband" sheetId="2" r:id="rId2"/>
    <sheet name="LISTE" sheetId="3" r:id="rId3"/>
    <sheet name="Bezirke und OGs" sheetId="4" state="hidden" r:id="rId4"/>
  </sheets>
  <definedNames>
    <definedName name="Bezirke">'Bezirke und OGs'!$C$2:$C$19</definedName>
    <definedName name="_xlnm.Print_Area" localSheetId="0">'Bezirk'!$A$1:$H$72</definedName>
    <definedName name="_xlnm.Print_Area" localSheetId="1">'Landesverband'!$A$1:$H$70</definedName>
    <definedName name="_xlnm.Print_Area" localSheetId="2">'LISTE'!$A$1:$K$41</definedName>
    <definedName name="_xlnm.Print_Titles" localSheetId="0">'Bezirk'!$1:$11</definedName>
    <definedName name="_xlnm.Print_Titles" localSheetId="1">'Landesverband'!$1:$12</definedName>
    <definedName name="_xlnm.Print_Titles" localSheetId="2">'LISTE'!$1:$9</definedName>
    <definedName name="Ortsgruppe">'Bezirke und OGs'!$E$2:$E$280</definedName>
  </definedNames>
  <calcPr fullCalcOnLoad="1"/>
</workbook>
</file>

<file path=xl/sharedStrings.xml><?xml version="1.0" encoding="utf-8"?>
<sst xmlns="http://schemas.openxmlformats.org/spreadsheetml/2006/main" count="791" uniqueCount="651">
  <si>
    <t>Funktion</t>
  </si>
  <si>
    <t>(mit Vorwahlen)</t>
  </si>
  <si>
    <t>Geb.-Datum</t>
  </si>
  <si>
    <t>OG Vorsitzender</t>
  </si>
  <si>
    <t>e-Mail</t>
  </si>
  <si>
    <t>2. Vorsitzender</t>
  </si>
  <si>
    <t>Schatzmeister</t>
  </si>
  <si>
    <t>Arzt</t>
  </si>
  <si>
    <t>LdÖ</t>
  </si>
  <si>
    <t>Justiziar</t>
  </si>
  <si>
    <t>Beisitzer</t>
  </si>
  <si>
    <t>Techn. Leiter Ausbildung</t>
  </si>
  <si>
    <t>Techn. Leiter Einsatz</t>
  </si>
  <si>
    <t>Vorname</t>
  </si>
  <si>
    <t>Jugendvorsitzender</t>
  </si>
  <si>
    <t>Geschäftsstellenanschrift</t>
  </si>
  <si>
    <t>DLRG LV Niedersachsen e.V.</t>
  </si>
  <si>
    <t>- Geschäftsstelle -</t>
  </si>
  <si>
    <t>Im Niedernfeld 4A</t>
  </si>
  <si>
    <t>31542 Bad Nenndorf</t>
  </si>
  <si>
    <t>Ergebnisse der Wahlen vom</t>
  </si>
  <si>
    <t>im Überblick</t>
  </si>
  <si>
    <t>Strasse</t>
  </si>
  <si>
    <t>Herrn/Frau</t>
  </si>
  <si>
    <t>PLZ/Ort</t>
  </si>
  <si>
    <t>Revisor</t>
  </si>
  <si>
    <t>Stellv. Revisor</t>
  </si>
  <si>
    <t>Bez.Ratsmitglied</t>
  </si>
  <si>
    <t>Stellv. Bez.Ratsmitglied</t>
  </si>
  <si>
    <t>Name</t>
  </si>
  <si>
    <t>Nr.</t>
  </si>
  <si>
    <t>PLZ</t>
  </si>
  <si>
    <t>Wohnort</t>
  </si>
  <si>
    <t>(privat/dienstlich)</t>
  </si>
  <si>
    <t xml:space="preserve">Geschäftsstellenanschrift   </t>
  </si>
  <si>
    <t>info@niedersachsen.dlrg.de</t>
  </si>
  <si>
    <t>Mit dieser Meldung stimmen wir der Verarbeitung und Speicherung meiner Daten beim DLRG Landesverband Niedersachsen e.V. für verbandsinterne Zwecke zu. Die Daten werden nicht an Dritte weitergegeben.</t>
  </si>
  <si>
    <t>Bez.-Tagung Delegierter 01</t>
  </si>
  <si>
    <t>Bez.-Tagung Delegierter 02</t>
  </si>
  <si>
    <t>Bez.-Tagung Delegierter 03</t>
  </si>
  <si>
    <t>Bez.-Tagung Delegierter 04</t>
  </si>
  <si>
    <t>Bez.-Tagung Delegierter 05</t>
  </si>
  <si>
    <t>Bez.-Tagung Delegierter 06</t>
  </si>
  <si>
    <t>Bez.-Tagung Delegierter 07</t>
  </si>
  <si>
    <t>Bez.-Tagung Delegierter 08</t>
  </si>
  <si>
    <t>Bez.-Tagung Delegierter 09</t>
  </si>
  <si>
    <t>Bez.-Tagung Delegierter 10</t>
  </si>
  <si>
    <t>An den DLRG-Bezirk</t>
  </si>
  <si>
    <t>Aller-Oste e.V.</t>
  </si>
  <si>
    <t>Braunschweig e.V.</t>
  </si>
  <si>
    <t>Celle e.V.</t>
  </si>
  <si>
    <t>Cuxhaven-Osterholz e.V.</t>
  </si>
  <si>
    <t>Emsland e.V.</t>
  </si>
  <si>
    <t>Hannover-Stadt e.V.</t>
  </si>
  <si>
    <t>Hildesheim e.V.</t>
  </si>
  <si>
    <t>Nienburg e.V.</t>
  </si>
  <si>
    <t>Nordheide e.V.</t>
  </si>
  <si>
    <t>Oldenburg-Nord e.V.</t>
  </si>
  <si>
    <t>Osnabrück e.V.</t>
  </si>
  <si>
    <t>Ostfriesland e.V.</t>
  </si>
  <si>
    <t>Stade e.V.</t>
  </si>
  <si>
    <t>Bezirke</t>
  </si>
  <si>
    <t>Ortsgruppen</t>
  </si>
  <si>
    <t>Achim e.V.</t>
  </si>
  <si>
    <t>Adendorf-Scharnebeck e.V.</t>
  </si>
  <si>
    <t>Alfeld e.V.</t>
  </si>
  <si>
    <t>Anderten e.V.</t>
  </si>
  <si>
    <t>Aurich e.V.</t>
  </si>
  <si>
    <t>Bad Bentheim e.V.</t>
  </si>
  <si>
    <t>Bad Harzburg e.V.</t>
  </si>
  <si>
    <t>Bad Lauterberg e.V.</t>
  </si>
  <si>
    <t>Bad Nenndorf e.V.</t>
  </si>
  <si>
    <t>Bad Zwischenahn e.V.</t>
  </si>
  <si>
    <t>Bakede e.V.</t>
  </si>
  <si>
    <t>Bakum e.V.</t>
  </si>
  <si>
    <t>Bardowick e.V.</t>
  </si>
  <si>
    <t>Barsinghausen e.V.</t>
  </si>
  <si>
    <t>Bassum e.V.</t>
  </si>
  <si>
    <t>Bergen e.V.</t>
  </si>
  <si>
    <t>Bergen/Dumme e.V.</t>
  </si>
  <si>
    <t>Bockhorn-Zetel e.V.</t>
  </si>
  <si>
    <t>Bodenwerder e.V.</t>
  </si>
  <si>
    <t>Borkum e.V.</t>
  </si>
  <si>
    <t>Brake e.V.</t>
  </si>
  <si>
    <t>Brome e.V.</t>
  </si>
  <si>
    <t>Bunde e.V.</t>
  </si>
  <si>
    <t>Burgdorf e.V.</t>
  </si>
  <si>
    <t>Coppenbrügge e.V.</t>
  </si>
  <si>
    <t>Cuxhaven e.V.</t>
  </si>
  <si>
    <t>Dahlenburg e.V.</t>
  </si>
  <si>
    <t>Diepholz e.V.</t>
  </si>
  <si>
    <t>Dinklage e.V.</t>
  </si>
  <si>
    <t>Dorum e.V.</t>
  </si>
  <si>
    <t>Drochtersen e.V.</t>
  </si>
  <si>
    <t>Einbeck e.V.</t>
  </si>
  <si>
    <t>Eldagsen e.V.</t>
  </si>
  <si>
    <t>Emden e.V.</t>
  </si>
  <si>
    <t>Empelde e.V.</t>
  </si>
  <si>
    <t>Emstek e.V.</t>
  </si>
  <si>
    <t>Esens e.V.</t>
  </si>
  <si>
    <t>Fallingbostel e.V.</t>
  </si>
  <si>
    <t>Ganderkesee e.V.</t>
  </si>
  <si>
    <t>Garbsen e.V.</t>
  </si>
  <si>
    <t>Gehrden e.V.</t>
  </si>
  <si>
    <t>Georgsmarienhütte e.V.</t>
  </si>
  <si>
    <t>Goltern e.V.</t>
  </si>
  <si>
    <t>Goslar e.V.</t>
  </si>
  <si>
    <t>Haddessen e.V.</t>
  </si>
  <si>
    <t>Hage e.V.</t>
  </si>
  <si>
    <t>Hambergen e.V.</t>
  </si>
  <si>
    <t>Hameln e.V.</t>
  </si>
  <si>
    <t>Harsefeld e.V.</t>
  </si>
  <si>
    <t>Harsum e.V.</t>
  </si>
  <si>
    <t>Hasbergen e.V.</t>
  </si>
  <si>
    <t>Helmstedt e.V.</t>
  </si>
  <si>
    <t>Hemmingen e.V.</t>
  </si>
  <si>
    <t>Hermannsburg e.V.</t>
  </si>
  <si>
    <t>Herzberg e.V.</t>
  </si>
  <si>
    <t>Holdorf e.V.</t>
  </si>
  <si>
    <t>Hollenstedt e.V.</t>
  </si>
  <si>
    <t>Holzminden e.V.</t>
  </si>
  <si>
    <t>Isernhagen e.V.</t>
  </si>
  <si>
    <t>Laatzen e.V.</t>
  </si>
  <si>
    <t>Lamstedt e.V.</t>
  </si>
  <si>
    <t>Langelsheim e.V.</t>
  </si>
  <si>
    <t>Langen e.V.</t>
  </si>
  <si>
    <t>Langenhagen e.V.</t>
  </si>
  <si>
    <t>Lathen e.V.</t>
  </si>
  <si>
    <t>Leer e.V.</t>
  </si>
  <si>
    <t>Lehrte e.V.</t>
  </si>
  <si>
    <t>Lilienthal e.V.</t>
  </si>
  <si>
    <t>Lingen e.V.</t>
  </si>
  <si>
    <t>Lopautal e.V.</t>
  </si>
  <si>
    <t>Lüneburg e.V.</t>
  </si>
  <si>
    <t>Marienhafe e.V.</t>
  </si>
  <si>
    <t>Melle e.V.</t>
  </si>
  <si>
    <t>Meppen e.V.</t>
  </si>
  <si>
    <t>Misburg e.V.</t>
  </si>
  <si>
    <t>Moringen e.V.</t>
  </si>
  <si>
    <t>Munster e.V.</t>
  </si>
  <si>
    <t>Neu Wulmstorf e.V.</t>
  </si>
  <si>
    <t>Norden e.V.</t>
  </si>
  <si>
    <t>Nordenham e.V.</t>
  </si>
  <si>
    <t>Norderney e.V.</t>
  </si>
  <si>
    <t>Nordholz e.V.</t>
  </si>
  <si>
    <t>Nordhorn e.V.</t>
  </si>
  <si>
    <t>Northeim e.V.</t>
  </si>
  <si>
    <t>Otterndorf e.V.</t>
  </si>
  <si>
    <t>Otterstedt e.V.</t>
  </si>
  <si>
    <t>Pattensen e.V.</t>
  </si>
  <si>
    <t>Peine e.V.</t>
  </si>
  <si>
    <t>Poggenhagen e.V.</t>
  </si>
  <si>
    <t>Polle e.V.</t>
  </si>
  <si>
    <t>Rastede e.V.</t>
  </si>
  <si>
    <t>Remlingen e.V.</t>
  </si>
  <si>
    <t>Rinteln e.V.</t>
  </si>
  <si>
    <t>Ritterhude e.V.</t>
  </si>
  <si>
    <t>Rolfshagen e.V.</t>
  </si>
  <si>
    <t>Sarstedt e.V.</t>
  </si>
  <si>
    <t>Saterland e.V.</t>
  </si>
  <si>
    <t>Schladen e.V.</t>
  </si>
  <si>
    <t>Schortens-Jever e.V.</t>
  </si>
  <si>
    <t>Schwanewede e.V.</t>
  </si>
  <si>
    <t>Schwarmstedt e.V.</t>
  </si>
  <si>
    <t>Seelze e.V.</t>
  </si>
  <si>
    <t>Seevetal e.V.</t>
  </si>
  <si>
    <t>Sehnde e.V.</t>
  </si>
  <si>
    <t>Sickte e.V.</t>
  </si>
  <si>
    <t>Sittensen e.V.</t>
  </si>
  <si>
    <t>Soltau e.V.</t>
  </si>
  <si>
    <t>Spelle e.V.</t>
  </si>
  <si>
    <t>Springe e.V.</t>
  </si>
  <si>
    <t>Stadthagen e.V.</t>
  </si>
  <si>
    <t>Stadtoldendorf e.V.</t>
  </si>
  <si>
    <t>Steinfeld e.V.</t>
  </si>
  <si>
    <t>Stuhr e.V.</t>
  </si>
  <si>
    <t>Thuine e.V.</t>
  </si>
  <si>
    <t>Twistringen e.V.</t>
  </si>
  <si>
    <t>Uchte e.V.</t>
  </si>
  <si>
    <t>Uslar e.V.</t>
  </si>
  <si>
    <t>Vorsfelde e.V.</t>
  </si>
  <si>
    <t>Walkenried e.V.</t>
  </si>
  <si>
    <t>Wangerland e.V.</t>
  </si>
  <si>
    <t>Wedemark e.V.</t>
  </si>
  <si>
    <t>Weener e.V.</t>
  </si>
  <si>
    <t>Wehdel e.V.</t>
  </si>
  <si>
    <t>Wenden e.V.</t>
  </si>
  <si>
    <t>Wennigsen e.V.</t>
  </si>
  <si>
    <t>Wiesmoor e.V.</t>
  </si>
  <si>
    <t>Wildeshausen e.V.</t>
  </si>
  <si>
    <t>Wilhelmshaven e.V.</t>
  </si>
  <si>
    <t>Wittmund e.V.</t>
  </si>
  <si>
    <t>Wolfsburg e.V.</t>
  </si>
  <si>
    <t>Worpswede e.V.</t>
  </si>
  <si>
    <t>Wunstorf e.V.</t>
  </si>
  <si>
    <t>Zeven e.V.</t>
  </si>
  <si>
    <t>EDV-Nummer</t>
  </si>
  <si>
    <t>0836013</t>
  </si>
  <si>
    <t>Kennziffer</t>
  </si>
  <si>
    <t>0836024</t>
  </si>
  <si>
    <t>Dropdown Liste</t>
  </si>
  <si>
    <t>Feld übernimmt automatisch Daten</t>
  </si>
  <si>
    <t>Hinweis</t>
  </si>
  <si>
    <t>Feld ausfüllen</t>
  </si>
  <si>
    <t>0821000</t>
  </si>
  <si>
    <t>0822000</t>
  </si>
  <si>
    <t>0825000</t>
  </si>
  <si>
    <t>0827000</t>
  </si>
  <si>
    <t>0830000</t>
  </si>
  <si>
    <t>0832000</t>
  </si>
  <si>
    <t>0833000</t>
  </si>
  <si>
    <t>0839000</t>
  </si>
  <si>
    <t>0840000</t>
  </si>
  <si>
    <t>0835000</t>
  </si>
  <si>
    <t>0836000</t>
  </si>
  <si>
    <t>0837000</t>
  </si>
  <si>
    <t>0838000</t>
  </si>
  <si>
    <t>0829001</t>
  </si>
  <si>
    <t>0823000</t>
  </si>
  <si>
    <t>0826000</t>
  </si>
  <si>
    <t>0828000</t>
  </si>
  <si>
    <t>0831000</t>
  </si>
  <si>
    <t>0830004</t>
  </si>
  <si>
    <t>0833001</t>
  </si>
  <si>
    <t>0830001</t>
  </si>
  <si>
    <t>0833002</t>
  </si>
  <si>
    <t>0836001</t>
  </si>
  <si>
    <t>0825001</t>
  </si>
  <si>
    <t>0831005</t>
  </si>
  <si>
    <t>0829002</t>
  </si>
  <si>
    <t>0829003</t>
  </si>
  <si>
    <t>0838020</t>
  </si>
  <si>
    <t>0838003</t>
  </si>
  <si>
    <t>0830002</t>
  </si>
  <si>
    <t>0840001</t>
  </si>
  <si>
    <t>0828005</t>
  </si>
  <si>
    <t>0839001</t>
  </si>
  <si>
    <t>0830003</t>
  </si>
  <si>
    <t>0833003</t>
  </si>
  <si>
    <t>0839030</t>
  </si>
  <si>
    <t>0827001</t>
  </si>
  <si>
    <t>0839002</t>
  </si>
  <si>
    <t>0840002</t>
  </si>
  <si>
    <t>0840003</t>
  </si>
  <si>
    <t>0836003</t>
  </si>
  <si>
    <t>0840004</t>
  </si>
  <si>
    <t>0829004</t>
  </si>
  <si>
    <t>0829102</t>
  </si>
  <si>
    <t>Braunschweig e. V.</t>
  </si>
  <si>
    <t>0829208</t>
  </si>
  <si>
    <t>0839032</t>
  </si>
  <si>
    <t>0833004</t>
  </si>
  <si>
    <t>0836004</t>
  </si>
  <si>
    <t>0835007</t>
  </si>
  <si>
    <t>0827002</t>
  </si>
  <si>
    <t>0840005</t>
  </si>
  <si>
    <t>0837001</t>
  </si>
  <si>
    <t>0829005</t>
  </si>
  <si>
    <t>0839003</t>
  </si>
  <si>
    <t>0838007</t>
  </si>
  <si>
    <t>0823005</t>
  </si>
  <si>
    <t>0833005</t>
  </si>
  <si>
    <t>0839004</t>
  </si>
  <si>
    <t>0839005</t>
  </si>
  <si>
    <t>0829501</t>
  </si>
  <si>
    <t>0839006</t>
  </si>
  <si>
    <t>0838006</t>
  </si>
  <si>
    <t>0839007</t>
  </si>
  <si>
    <t>0839020</t>
  </si>
  <si>
    <t>0823006</t>
  </si>
  <si>
    <t>0837002</t>
  </si>
  <si>
    <t>0831009</t>
  </si>
  <si>
    <t>0833018</t>
  </si>
  <si>
    <t>0827004</t>
  </si>
  <si>
    <t>0827005</t>
  </si>
  <si>
    <t>0825003</t>
  </si>
  <si>
    <t>0832001</t>
  </si>
  <si>
    <t>0831010</t>
  </si>
  <si>
    <t>0839009</t>
  </si>
  <si>
    <t>0839010</t>
  </si>
  <si>
    <t>0827006</t>
  </si>
  <si>
    <t>0839011</t>
  </si>
  <si>
    <t>0829401</t>
  </si>
  <si>
    <t>0827007</t>
  </si>
  <si>
    <t>0829203</t>
  </si>
  <si>
    <t>0827008</t>
  </si>
  <si>
    <t>0829006</t>
  </si>
  <si>
    <t>0838008</t>
  </si>
  <si>
    <t>0836009</t>
  </si>
  <si>
    <t>0823008</t>
  </si>
  <si>
    <t>0838009</t>
  </si>
  <si>
    <t>0827010</t>
  </si>
  <si>
    <t>0829209</t>
  </si>
  <si>
    <t>0833008</t>
  </si>
  <si>
    <t>0825005</t>
  </si>
  <si>
    <t>0830009</t>
  </si>
  <si>
    <t>0825006</t>
  </si>
  <si>
    <t>0839014</t>
  </si>
  <si>
    <t>0829301</t>
  </si>
  <si>
    <t>0829103</t>
  </si>
  <si>
    <t>0827011</t>
  </si>
  <si>
    <t>0829007</t>
  </si>
  <si>
    <t>0830010</t>
  </si>
  <si>
    <t>0839015</t>
  </si>
  <si>
    <t>0833009</t>
  </si>
  <si>
    <t>0827024</t>
  </si>
  <si>
    <t>0829302</t>
  </si>
  <si>
    <t>0827026</t>
  </si>
  <si>
    <t>0827012</t>
  </si>
  <si>
    <t>0823010</t>
  </si>
  <si>
    <t>0829008</t>
  </si>
  <si>
    <t>0823011</t>
  </si>
  <si>
    <t>0827013</t>
  </si>
  <si>
    <t>0836012</t>
  </si>
  <si>
    <t>0825008</t>
  </si>
  <si>
    <t>0827014</t>
  </si>
  <si>
    <t>0830013</t>
  </si>
  <si>
    <t>0823012</t>
  </si>
  <si>
    <t>0825009</t>
  </si>
  <si>
    <t>0839024</t>
  </si>
  <si>
    <t>0833011</t>
  </si>
  <si>
    <t>0836014</t>
  </si>
  <si>
    <t>0833013</t>
  </si>
  <si>
    <t>0825010</t>
  </si>
  <si>
    <t>0828002</t>
  </si>
  <si>
    <t>0831014</t>
  </si>
  <si>
    <t>0829303</t>
  </si>
  <si>
    <t>0833014</t>
  </si>
  <si>
    <t>0827015</t>
  </si>
  <si>
    <t>0832003</t>
  </si>
  <si>
    <t>0836016</t>
  </si>
  <si>
    <t>0840008</t>
  </si>
  <si>
    <t>0836017</t>
  </si>
  <si>
    <t>0823014</t>
  </si>
  <si>
    <t>0825011</t>
  </si>
  <si>
    <t>0840015</t>
  </si>
  <si>
    <t>0830014</t>
  </si>
  <si>
    <t>0838012</t>
  </si>
  <si>
    <t>0840009</t>
  </si>
  <si>
    <t>0828001</t>
  </si>
  <si>
    <t>0839031</t>
  </si>
  <si>
    <t>0831002</t>
  </si>
  <si>
    <t>0839033</t>
  </si>
  <si>
    <t>0836007</t>
  </si>
  <si>
    <t>0830007</t>
  </si>
  <si>
    <t>0837003</t>
  </si>
  <si>
    <t>0825007</t>
  </si>
  <si>
    <t>0839016</t>
  </si>
  <si>
    <t>0831013</t>
  </si>
  <si>
    <t>0840010</t>
  </si>
  <si>
    <t>0833015</t>
  </si>
  <si>
    <t>0836006</t>
  </si>
  <si>
    <t>0823016</t>
  </si>
  <si>
    <t>0825012</t>
  </si>
  <si>
    <t>0823015</t>
  </si>
  <si>
    <t>0825013</t>
  </si>
  <si>
    <t>0827016</t>
  </si>
  <si>
    <t>0830015</t>
  </si>
  <si>
    <t>0827025</t>
  </si>
  <si>
    <t>0835014</t>
  </si>
  <si>
    <t>0832004</t>
  </si>
  <si>
    <t>Rehburg-Loccum</t>
  </si>
  <si>
    <t>0829503</t>
  </si>
  <si>
    <t>0836018</t>
  </si>
  <si>
    <t>0838014</t>
  </si>
  <si>
    <t>0823017</t>
  </si>
  <si>
    <t>0838015</t>
  </si>
  <si>
    <t>0831016</t>
  </si>
  <si>
    <t>0825014</t>
  </si>
  <si>
    <t>0829402</t>
  </si>
  <si>
    <t>0829405</t>
  </si>
  <si>
    <t>0829403</t>
  </si>
  <si>
    <t>0838016</t>
  </si>
  <si>
    <t>0823002</t>
  </si>
  <si>
    <t>0837011</t>
  </si>
  <si>
    <t>0823007</t>
  </si>
  <si>
    <t>0829205</t>
  </si>
  <si>
    <t>0830016</t>
  </si>
  <si>
    <t>0839019</t>
  </si>
  <si>
    <t>0829504</t>
  </si>
  <si>
    <t>0829304</t>
  </si>
  <si>
    <t>0829510</t>
  </si>
  <si>
    <t>0840012</t>
  </si>
  <si>
    <t>0825015</t>
  </si>
  <si>
    <t>0823018</t>
  </si>
  <si>
    <t>0831019</t>
  </si>
  <si>
    <t>0827017</t>
  </si>
  <si>
    <t>0833016</t>
  </si>
  <si>
    <t>0827018</t>
  </si>
  <si>
    <t>0829011</t>
  </si>
  <si>
    <t>0829104</t>
  </si>
  <si>
    <t>0830017</t>
  </si>
  <si>
    <t>0831017</t>
  </si>
  <si>
    <t>0825017</t>
  </si>
  <si>
    <t>0827019</t>
  </si>
  <si>
    <t>0831020</t>
  </si>
  <si>
    <t>0838017</t>
  </si>
  <si>
    <t>0832007</t>
  </si>
  <si>
    <t>0832005</t>
  </si>
  <si>
    <t>0839035</t>
  </si>
  <si>
    <t>0839037</t>
  </si>
  <si>
    <t>0825019</t>
  </si>
  <si>
    <t>0833019</t>
  </si>
  <si>
    <t>0839038</t>
  </si>
  <si>
    <t>0832006</t>
  </si>
  <si>
    <t>0825020</t>
  </si>
  <si>
    <t>0829505</t>
  </si>
  <si>
    <t>0840013</t>
  </si>
  <si>
    <t>0839021</t>
  </si>
  <si>
    <t>0829015</t>
  </si>
  <si>
    <t>0831023</t>
  </si>
  <si>
    <t>0840014</t>
  </si>
  <si>
    <t>0839022</t>
  </si>
  <si>
    <t>0827020</t>
  </si>
  <si>
    <t>0823019</t>
  </si>
  <si>
    <t>0829105</t>
  </si>
  <si>
    <t>0827021</t>
  </si>
  <si>
    <t>0825016</t>
  </si>
  <si>
    <t>0840016</t>
  </si>
  <si>
    <t>0839039</t>
  </si>
  <si>
    <t>0840019</t>
  </si>
  <si>
    <t>0836025</t>
  </si>
  <si>
    <t>0839023</t>
  </si>
  <si>
    <t>0840017</t>
  </si>
  <si>
    <t>0833020</t>
  </si>
  <si>
    <t>0836026</t>
  </si>
  <si>
    <t>0829506</t>
  </si>
  <si>
    <t>0829602</t>
  </si>
  <si>
    <t>0823020</t>
  </si>
  <si>
    <t>0827022</t>
  </si>
  <si>
    <t>0831027</t>
  </si>
  <si>
    <t>Göttingen</t>
  </si>
  <si>
    <t>Bezirk</t>
  </si>
  <si>
    <t>Hannover-Land e. V.</t>
  </si>
  <si>
    <t>Lüneburger Heide e.V.</t>
  </si>
  <si>
    <t>Stade e. V.</t>
  </si>
  <si>
    <t>Weserbergland e. V.</t>
  </si>
  <si>
    <t>Oldenburger Land - Diepholz e.V.</t>
  </si>
  <si>
    <t>0821015</t>
  </si>
  <si>
    <t>0826004</t>
  </si>
  <si>
    <t>0838004</t>
  </si>
  <si>
    <t>0838005</t>
  </si>
  <si>
    <t>0822001</t>
  </si>
  <si>
    <t>0835001</t>
  </si>
  <si>
    <t>0826003</t>
  </si>
  <si>
    <t>0835003</t>
  </si>
  <si>
    <t>0821002</t>
  </si>
  <si>
    <t>0822002</t>
  </si>
  <si>
    <t>0831008</t>
  </si>
  <si>
    <t>0835004</t>
  </si>
  <si>
    <t>0821003</t>
  </si>
  <si>
    <t>0826005</t>
  </si>
  <si>
    <t>0826006</t>
  </si>
  <si>
    <t>0822011</t>
  </si>
  <si>
    <t>0821004</t>
  </si>
  <si>
    <t>0835005</t>
  </si>
  <si>
    <t>0835006</t>
  </si>
  <si>
    <t>0839012</t>
  </si>
  <si>
    <t>0826008</t>
  </si>
  <si>
    <t>0826009</t>
  </si>
  <si>
    <t>0835008</t>
  </si>
  <si>
    <t>0835009</t>
  </si>
  <si>
    <t>0821006</t>
  </si>
  <si>
    <t>0822004</t>
  </si>
  <si>
    <t>0838010</t>
  </si>
  <si>
    <t>0831012</t>
  </si>
  <si>
    <t>0826011</t>
  </si>
  <si>
    <t>0837005</t>
  </si>
  <si>
    <t>0839034</t>
  </si>
  <si>
    <t>0821001</t>
  </si>
  <si>
    <t>0838011</t>
  </si>
  <si>
    <t>0833012</t>
  </si>
  <si>
    <t>0835010</t>
  </si>
  <si>
    <t>0826013</t>
  </si>
  <si>
    <t>0839026</t>
  </si>
  <si>
    <t>0826014</t>
  </si>
  <si>
    <t>0835012</t>
  </si>
  <si>
    <t>0835013</t>
  </si>
  <si>
    <t>0838013</t>
  </si>
  <si>
    <t>0821016</t>
  </si>
  <si>
    <t>0826100</t>
  </si>
  <si>
    <t>0826012</t>
  </si>
  <si>
    <t>0821009</t>
  </si>
  <si>
    <t>0821010</t>
  </si>
  <si>
    <t>0821007</t>
  </si>
  <si>
    <t>0837009</t>
  </si>
  <si>
    <t>0826015</t>
  </si>
  <si>
    <t>0839025</t>
  </si>
  <si>
    <t>0822010</t>
  </si>
  <si>
    <t>0826016</t>
  </si>
  <si>
    <t>0821012</t>
  </si>
  <si>
    <t>0821013</t>
  </si>
  <si>
    <t>0829601</t>
  </si>
  <si>
    <t>0822007</t>
  </si>
  <si>
    <t>0822008</t>
  </si>
  <si>
    <t>0822009</t>
  </si>
  <si>
    <t>0821014</t>
  </si>
  <si>
    <t>0829000</t>
  </si>
  <si>
    <t>Stedinger Land e.V.</t>
  </si>
  <si>
    <t>0821008</t>
  </si>
  <si>
    <t>An die</t>
  </si>
  <si>
    <t>Telefon Privat</t>
  </si>
  <si>
    <t>Telefon Dienstl</t>
  </si>
  <si>
    <t>Muster</t>
  </si>
  <si>
    <t>Max</t>
  </si>
  <si>
    <t>Musterstrasse</t>
  </si>
  <si>
    <t>123</t>
  </si>
  <si>
    <t>1234567</t>
  </si>
  <si>
    <t>7654321</t>
  </si>
  <si>
    <t>Musteremail</t>
  </si>
  <si>
    <t>12345</t>
  </si>
  <si>
    <t>Musterhausen</t>
  </si>
  <si>
    <t>Ortgruppe</t>
  </si>
  <si>
    <t>Jahreshauptversammlung 2016</t>
  </si>
  <si>
    <t>Adelebsen/Dransfeld e.V.</t>
  </si>
  <si>
    <t>Alt Garge e.V.</t>
  </si>
  <si>
    <t>Bad Bodenteich</t>
  </si>
  <si>
    <t>Bad Pyrmont</t>
  </si>
  <si>
    <t>Bad Salzdetfurth e.V.</t>
  </si>
  <si>
    <t>Badenstedt</t>
  </si>
  <si>
    <t>Banteln</t>
  </si>
  <si>
    <t>Barnstorf</t>
  </si>
  <si>
    <t>Barssel e.V.</t>
  </si>
  <si>
    <t>Beber-Rohrsen-Bad Muender</t>
  </si>
  <si>
    <t>Bersenbrueck e.V.</t>
  </si>
  <si>
    <t>Bockenem</t>
  </si>
  <si>
    <t>Bodenfelde e.V.</t>
  </si>
  <si>
    <t>0826002</t>
  </si>
  <si>
    <t>Bramsche</t>
  </si>
  <si>
    <t>Braunlage - St. Andreasberg e.V.</t>
  </si>
  <si>
    <t>Bremervoerde e.V.</t>
  </si>
  <si>
    <t>Bruchhausen-Vilsen</t>
  </si>
  <si>
    <t>Buchholz</t>
  </si>
  <si>
    <t>Bueckeburg e.V.</t>
  </si>
  <si>
    <t>Burg Gretesch</t>
  </si>
  <si>
    <t>Butjadingen</t>
  </si>
  <si>
    <t>Buxtehude</t>
  </si>
  <si>
    <t>Clausthal-Zellerfeld e.V.</t>
  </si>
  <si>
    <t>Cloppenburg</t>
  </si>
  <si>
    <t>Damme</t>
  </si>
  <si>
    <t>Dannenberg/Elbe e.V.</t>
  </si>
  <si>
    <t>Delmenhorst</t>
  </si>
  <si>
    <t>Dettum</t>
  </si>
  <si>
    <t>Dissen/Bad Rothenf.</t>
  </si>
  <si>
    <t>Doerverden</t>
  </si>
  <si>
    <t>Ebstorf</t>
  </si>
  <si>
    <t>Edesbuettel</t>
  </si>
  <si>
    <t>0829201</t>
  </si>
  <si>
    <t>Eichsfeld</t>
  </si>
  <si>
    <t>Elbmarsch</t>
  </si>
  <si>
    <t>Emsbueren</t>
  </si>
  <si>
    <t>Eystrup</t>
  </si>
  <si>
    <t>Fassberg e.V.</t>
  </si>
  <si>
    <t>Fintel</t>
  </si>
  <si>
    <t>Freden</t>
  </si>
  <si>
    <t>Friesoythe</t>
  </si>
  <si>
    <t>Fuerstenau</t>
  </si>
  <si>
    <t>Garrel</t>
  </si>
  <si>
    <t>Gifhorn</t>
  </si>
  <si>
    <t>Goettingen e.V.</t>
  </si>
  <si>
    <t>Goldenstedt</t>
  </si>
  <si>
    <t>Gruenenplan e.V.</t>
  </si>
  <si>
    <t>Haenigsen e.V.</t>
  </si>
  <si>
    <t>Hagen am T.W.</t>
  </si>
  <si>
    <t>Hankensbuettel-Wittingen e.V.</t>
  </si>
  <si>
    <t>Hanstedt</t>
  </si>
  <si>
    <t>Haren</t>
  </si>
  <si>
    <t>Haseluenne e.V.</t>
  </si>
  <si>
    <t>Hatten-Sandkrug e.V.</t>
  </si>
  <si>
    <t>Hemkenrode</t>
  </si>
  <si>
    <t>Hemslingen/Soehlingen</t>
  </si>
  <si>
    <t>Hessisch Oldendorf</t>
  </si>
  <si>
    <t>Hitzacker</t>
  </si>
  <si>
    <t>Holthausen-Biene e.V</t>
  </si>
  <si>
    <t>Horneburg/Altes Land</t>
  </si>
  <si>
    <t>Hude</t>
  </si>
  <si>
    <t>Koenigslutter</t>
  </si>
  <si>
    <t>Kraehenwinkel e.V.</t>
  </si>
  <si>
    <t>Langeoog</t>
  </si>
  <si>
    <t>Langwedel</t>
  </si>
  <si>
    <t>Lauenau</t>
  </si>
  <si>
    <t>Lengede</t>
  </si>
  <si>
    <t>Loeningen</t>
  </si>
  <si>
    <t>LPSN Hann.Muenden</t>
  </si>
  <si>
    <t>Luechow</t>
  </si>
  <si>
    <t>Maschen</t>
  </si>
  <si>
    <t>Neu Bueddenstedt</t>
  </si>
  <si>
    <t>Neuenkirchen-Voerden</t>
  </si>
  <si>
    <t>Neustadt a.Rbge. e.V.</t>
  </si>
  <si>
    <t>Nienburg/Weser e.V.</t>
  </si>
  <si>
    <t>Nordseeheilbad Wangerooge e.V.</t>
  </si>
  <si>
    <t>Nordstemmen</t>
  </si>
  <si>
    <t>Obere Hunte</t>
  </si>
  <si>
    <t>Obernkirchen</t>
  </si>
  <si>
    <t>Oldenburg</t>
  </si>
  <si>
    <t>Osnabrueck e.V.</t>
  </si>
  <si>
    <t>Osterholz-Scharmbeck</t>
  </si>
  <si>
    <t>Osterwald</t>
  </si>
  <si>
    <t>Osterwald/Neuenhaus</t>
  </si>
  <si>
    <t>Papenburg</t>
  </si>
  <si>
    <t>Quakenbrueck e.V.</t>
  </si>
  <si>
    <t>Rhauderfehn e.V.</t>
  </si>
  <si>
    <t>Rosche</t>
  </si>
  <si>
    <t>Rotenburg e.V.</t>
  </si>
  <si>
    <t>Salzbergen</t>
  </si>
  <si>
    <t>Salzgitter-Bad e.V.</t>
  </si>
  <si>
    <t>Salzgitter-Gebhardshagen e.V.</t>
  </si>
  <si>
    <t>Salzgitter-Lebenstedt e.V.</t>
  </si>
  <si>
    <t>Salzgitter-Thiede e.V.</t>
  </si>
  <si>
    <t>Salzhausen</t>
  </si>
  <si>
    <t>Salzhemmendorf</t>
  </si>
  <si>
    <t>Samtgemeinde Bederkesa</t>
  </si>
  <si>
    <t>Samtgemeinde Fredenbeck e.V.</t>
  </si>
  <si>
    <t>Samtgemeinde Hagen e.V.</t>
  </si>
  <si>
    <t>Samtgemeinde Kirchdorf</t>
  </si>
  <si>
    <t>Samtgemeinde Meinersen e.V.</t>
  </si>
  <si>
    <t>Scheessel</t>
  </si>
  <si>
    <t>Schoeningen e.V.</t>
  </si>
  <si>
    <t>Schoeppenstedt e.V.</t>
  </si>
  <si>
    <t>Schuettorf</t>
  </si>
  <si>
    <t>Soehlde</t>
  </si>
  <si>
    <t>Sottrum</t>
  </si>
  <si>
    <t>Stadensen</t>
  </si>
  <si>
    <t>Steyerberg</t>
  </si>
  <si>
    <t>Stolzenau</t>
  </si>
  <si>
    <t>Syke</t>
  </si>
  <si>
    <t>Tostedt</t>
  </si>
  <si>
    <t>Uefingen</t>
  </si>
  <si>
    <t>Uelsen</t>
  </si>
  <si>
    <t>Unterluess e.V.</t>
  </si>
  <si>
    <t>Varel</t>
  </si>
  <si>
    <t>Vechta</t>
  </si>
  <si>
    <t>Verden/Aller</t>
  </si>
  <si>
    <t>Visbek</t>
  </si>
  <si>
    <t>Visselhoevede e.V.</t>
  </si>
  <si>
    <t>Walsrode</t>
  </si>
  <si>
    <t>Wardenburg</t>
  </si>
  <si>
    <t>Watenbuettel</t>
  </si>
  <si>
    <t>0829106</t>
  </si>
  <si>
    <t>Wathlingen-Nienhagen</t>
  </si>
  <si>
    <t>Werlte</t>
  </si>
  <si>
    <t>Westerstede</t>
  </si>
  <si>
    <t>Westharz e.V.</t>
  </si>
  <si>
    <t>Weyhe</t>
  </si>
  <si>
    <t>Wiefelstede</t>
  </si>
  <si>
    <t>Wietze/Ovelgönne</t>
  </si>
  <si>
    <t>Winsen/Aller</t>
  </si>
  <si>
    <t>Winsen/Luhe</t>
  </si>
  <si>
    <t>Wolfenbuettel e.V.</t>
  </si>
  <si>
    <t>Zernin</t>
  </si>
  <si>
    <t xml:space="preserve">E-Mail: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</si>
</sst>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/m/yyyy;@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\D\-00000"/>
  </numFmts>
  <fonts count="45">
    <font>
      <sz val="10"/>
      <name val="Arial"/>
      <family val="0"/>
    </font>
    <font>
      <sz val="8"/>
      <name val="Arial"/>
      <family val="0"/>
    </font>
    <font>
      <sz val="11"/>
      <name val="DLRG Univers 55 Roman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name val="DLRG Univers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4" fillId="35" borderId="16" xfId="0" applyFont="1" applyFill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7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13" xfId="0" applyNumberForma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49" fontId="0" fillId="0" borderId="19" xfId="0" applyNumberForma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18" xfId="0" applyNumberFormat="1" applyFont="1" applyBorder="1" applyAlignment="1" applyProtection="1">
      <alignment/>
      <protection hidden="1"/>
    </xf>
    <xf numFmtId="0" fontId="3" fillId="0" borderId="20" xfId="0" applyNumberFormat="1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2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1" xfId="0" applyNumberFormat="1" applyBorder="1" applyAlignment="1" applyProtection="1">
      <alignment/>
      <protection hidden="1"/>
    </xf>
    <xf numFmtId="0" fontId="8" fillId="36" borderId="22" xfId="0" applyFont="1" applyFill="1" applyBorder="1" applyAlignment="1" applyProtection="1">
      <alignment/>
      <protection hidden="1"/>
    </xf>
    <xf numFmtId="0" fontId="8" fillId="36" borderId="23" xfId="0" applyFont="1" applyFill="1" applyBorder="1" applyAlignment="1" applyProtection="1">
      <alignment/>
      <protection hidden="1"/>
    </xf>
    <xf numFmtId="0" fontId="8" fillId="36" borderId="15" xfId="0" applyFont="1" applyFill="1" applyBorder="1" applyAlignment="1" applyProtection="1">
      <alignment/>
      <protection hidden="1"/>
    </xf>
    <xf numFmtId="49" fontId="8" fillId="36" borderId="15" xfId="0" applyNumberFormat="1" applyFont="1" applyFill="1" applyBorder="1" applyAlignment="1" applyProtection="1">
      <alignment/>
      <protection hidden="1"/>
    </xf>
    <xf numFmtId="0" fontId="8" fillId="36" borderId="11" xfId="0" applyNumberFormat="1" applyFont="1" applyFill="1" applyBorder="1" applyAlignment="1" applyProtection="1">
      <alignment/>
      <protection hidden="1"/>
    </xf>
    <xf numFmtId="0" fontId="8" fillId="36" borderId="17" xfId="0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49" fontId="0" fillId="0" borderId="25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49" fontId="0" fillId="0" borderId="27" xfId="0" applyNumberForma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49" fontId="0" fillId="0" borderId="29" xfId="0" applyNumberFormat="1" applyBorder="1" applyAlignment="1" applyProtection="1">
      <alignment/>
      <protection hidden="1"/>
    </xf>
    <xf numFmtId="14" fontId="3" fillId="34" borderId="19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48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69" fontId="3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0" fontId="3" fillId="33" borderId="14" xfId="0" applyNumberFormat="1" applyFont="1" applyFill="1" applyBorder="1" applyAlignment="1" applyProtection="1">
      <alignment vertical="top" wrapText="1"/>
      <protection/>
    </xf>
    <xf numFmtId="49" fontId="3" fillId="34" borderId="30" xfId="0" applyNumberFormat="1" applyFont="1" applyFill="1" applyBorder="1" applyAlignment="1" applyProtection="1">
      <alignment wrapText="1"/>
      <protection locked="0"/>
    </xf>
    <xf numFmtId="49" fontId="3" fillId="34" borderId="31" xfId="0" applyNumberFormat="1" applyFont="1" applyFill="1" applyBorder="1" applyAlignment="1" applyProtection="1">
      <alignment vertical="top" wrapText="1"/>
      <protection locked="0"/>
    </xf>
    <xf numFmtId="49" fontId="3" fillId="34" borderId="32" xfId="0" applyNumberFormat="1" applyFont="1" applyFill="1" applyBorder="1" applyAlignment="1" applyProtection="1">
      <alignment vertical="top" wrapText="1"/>
      <protection locked="0"/>
    </xf>
    <xf numFmtId="49" fontId="3" fillId="34" borderId="33" xfId="0" applyNumberFormat="1" applyFont="1" applyFill="1" applyBorder="1" applyAlignment="1" applyProtection="1">
      <alignment wrapText="1"/>
      <protection locked="0"/>
    </xf>
    <xf numFmtId="49" fontId="3" fillId="34" borderId="34" xfId="0" applyNumberFormat="1" applyFont="1" applyFill="1" applyBorder="1" applyAlignment="1" applyProtection="1">
      <alignment vertical="top" wrapText="1"/>
      <protection locked="0"/>
    </xf>
    <xf numFmtId="14" fontId="3" fillId="34" borderId="35" xfId="0" applyNumberFormat="1" applyFont="1" applyFill="1" applyBorder="1" applyAlignment="1" applyProtection="1">
      <alignment vertical="top" wrapText="1"/>
      <protection locked="0"/>
    </xf>
    <xf numFmtId="49" fontId="3" fillId="34" borderId="36" xfId="0" applyNumberFormat="1" applyFont="1" applyFill="1" applyBorder="1" applyAlignment="1" applyProtection="1">
      <alignment vertical="top" wrapText="1"/>
      <protection locked="0"/>
    </xf>
    <xf numFmtId="0" fontId="3" fillId="33" borderId="37" xfId="0" applyFont="1" applyFill="1" applyBorder="1" applyAlignment="1">
      <alignment vertical="top" wrapText="1"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0" fontId="3" fillId="0" borderId="30" xfId="0" applyNumberFormat="1" applyFont="1" applyFill="1" applyBorder="1" applyAlignment="1" applyProtection="1">
      <alignment wrapText="1"/>
      <protection/>
    </xf>
    <xf numFmtId="0" fontId="3" fillId="0" borderId="31" xfId="0" applyNumberFormat="1" applyFont="1" applyFill="1" applyBorder="1" applyAlignment="1" applyProtection="1">
      <alignment vertical="top" wrapText="1"/>
      <protection/>
    </xf>
    <xf numFmtId="0" fontId="3" fillId="0" borderId="34" xfId="0" applyNumberFormat="1" applyFont="1" applyFill="1" applyBorder="1" applyAlignment="1" applyProtection="1">
      <alignment vertical="top" wrapText="1"/>
      <protection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33" borderId="42" xfId="0" applyFont="1" applyFill="1" applyBorder="1" applyAlignment="1" applyProtection="1">
      <alignment horizontal="left" vertical="top" wrapText="1"/>
      <protection/>
    </xf>
    <xf numFmtId="0" fontId="4" fillId="33" borderId="42" xfId="0" applyFont="1" applyFill="1" applyBorder="1" applyAlignment="1" applyProtection="1">
      <alignment vertical="top" wrapText="1"/>
      <protection/>
    </xf>
    <xf numFmtId="0" fontId="4" fillId="0" borderId="42" xfId="0" applyFont="1" applyBorder="1" applyAlignment="1" applyProtection="1">
      <alignment vertical="top" wrapText="1"/>
      <protection/>
    </xf>
    <xf numFmtId="0" fontId="3" fillId="0" borderId="42" xfId="0" applyNumberFormat="1" applyFont="1" applyFill="1" applyBorder="1" applyAlignment="1" applyProtection="1">
      <alignment wrapText="1"/>
      <protection/>
    </xf>
    <xf numFmtId="0" fontId="3" fillId="0" borderId="42" xfId="0" applyNumberFormat="1" applyFont="1" applyFill="1" applyBorder="1" applyAlignment="1" applyProtection="1">
      <alignment vertical="top" wrapText="1"/>
      <protection/>
    </xf>
    <xf numFmtId="169" fontId="3" fillId="0" borderId="42" xfId="0" applyNumberFormat="1" applyFont="1" applyFill="1" applyBorder="1" applyAlignment="1" applyProtection="1">
      <alignment vertical="top" wrapText="1"/>
      <protection/>
    </xf>
    <xf numFmtId="0" fontId="0" fillId="0" borderId="42" xfId="0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 vertical="top" wrapText="1"/>
      <protection/>
    </xf>
    <xf numFmtId="174" fontId="3" fillId="0" borderId="42" xfId="0" applyNumberFormat="1" applyFont="1" applyBorder="1" applyAlignment="1" applyProtection="1">
      <alignment/>
      <protection/>
    </xf>
    <xf numFmtId="49" fontId="3" fillId="34" borderId="43" xfId="0" applyNumberFormat="1" applyFont="1" applyFill="1" applyBorder="1" applyAlignment="1" applyProtection="1">
      <alignment vertical="top" wrapText="1"/>
      <protection locked="0"/>
    </xf>
    <xf numFmtId="49" fontId="3" fillId="34" borderId="44" xfId="0" applyNumberFormat="1" applyFont="1" applyFill="1" applyBorder="1" applyAlignment="1" applyProtection="1">
      <alignment vertical="top" wrapText="1"/>
      <protection locked="0"/>
    </xf>
    <xf numFmtId="49" fontId="3" fillId="34" borderId="45" xfId="0" applyNumberFormat="1" applyFont="1" applyFill="1" applyBorder="1" applyAlignment="1" applyProtection="1">
      <alignment vertical="top" wrapText="1"/>
      <protection locked="0"/>
    </xf>
    <xf numFmtId="169" fontId="3" fillId="0" borderId="46" xfId="0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0" fontId="4" fillId="33" borderId="47" xfId="0" applyFont="1" applyFill="1" applyBorder="1" applyAlignment="1">
      <alignment vertical="top" wrapText="1"/>
    </xf>
    <xf numFmtId="49" fontId="3" fillId="34" borderId="34" xfId="0" applyNumberFormat="1" applyFont="1" applyFill="1" applyBorder="1" applyAlignment="1" applyProtection="1">
      <alignment vertical="top" wrapText="1"/>
      <protection locked="0"/>
    </xf>
    <xf numFmtId="49" fontId="3" fillId="34" borderId="36" xfId="0" applyNumberFormat="1" applyFont="1" applyFill="1" applyBorder="1" applyAlignment="1" applyProtection="1">
      <alignment vertical="top" wrapText="1"/>
      <protection locked="0"/>
    </xf>
    <xf numFmtId="49" fontId="3" fillId="34" borderId="48" xfId="0" applyNumberFormat="1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4" fillId="33" borderId="22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49" fontId="3" fillId="34" borderId="49" xfId="0" applyNumberFormat="1" applyFont="1" applyFill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4" fillId="33" borderId="2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0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 locked="0"/>
    </xf>
    <xf numFmtId="49" fontId="3" fillId="34" borderId="50" xfId="0" applyNumberFormat="1" applyFont="1" applyFill="1" applyBorder="1" applyAlignment="1" applyProtection="1">
      <alignment vertical="top" wrapText="1"/>
      <protection locked="0"/>
    </xf>
    <xf numFmtId="49" fontId="3" fillId="34" borderId="31" xfId="0" applyNumberFormat="1" applyFont="1" applyFill="1" applyBorder="1" applyAlignment="1" applyProtection="1">
      <alignment vertical="top" wrapText="1"/>
      <protection locked="0"/>
    </xf>
    <xf numFmtId="49" fontId="3" fillId="34" borderId="32" xfId="0" applyNumberFormat="1" applyFont="1" applyFill="1" applyBorder="1" applyAlignment="1" applyProtection="1">
      <alignment vertical="top" wrapText="1"/>
      <protection locked="0"/>
    </xf>
    <xf numFmtId="0" fontId="3" fillId="0" borderId="51" xfId="0" applyNumberFormat="1" applyFont="1" applyFill="1" applyBorder="1" applyAlignment="1" applyProtection="1">
      <alignment wrapText="1"/>
      <protection/>
    </xf>
    <xf numFmtId="0" fontId="0" fillId="0" borderId="38" xfId="0" applyNumberFormat="1" applyFill="1" applyBorder="1" applyAlignment="1" applyProtection="1">
      <alignment wrapText="1"/>
      <protection/>
    </xf>
    <xf numFmtId="0" fontId="3" fillId="0" borderId="50" xfId="0" applyNumberFormat="1" applyFont="1" applyFill="1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0" fontId="4" fillId="0" borderId="39" xfId="0" applyFont="1" applyBorder="1" applyAlignment="1" applyProtection="1">
      <alignment vertical="top" wrapText="1"/>
      <protection/>
    </xf>
    <xf numFmtId="0" fontId="0" fillId="0" borderId="4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41" xfId="0" applyBorder="1" applyAlignment="1" applyProtection="1">
      <alignment/>
      <protection/>
    </xf>
    <xf numFmtId="0" fontId="4" fillId="0" borderId="52" xfId="0" applyFont="1" applyBorder="1" applyAlignment="1" applyProtection="1">
      <alignment vertical="top" wrapText="1"/>
      <protection/>
    </xf>
    <xf numFmtId="0" fontId="4" fillId="33" borderId="22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" fillId="33" borderId="22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47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0"/>
      </font>
    </dxf>
    <dxf>
      <font>
        <b/>
        <i val="0"/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niedersachsen.dlrg.de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50"/>
  </sheetPr>
  <dimension ref="A1:M71"/>
  <sheetViews>
    <sheetView showGridLines="0" showZeros="0" tabSelected="1" showOutlineSymbols="0" zoomScale="85" zoomScaleNormal="85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6" sqref="C6"/>
    </sheetView>
  </sheetViews>
  <sheetFormatPr defaultColWidth="11.421875" defaultRowHeight="12.75"/>
  <cols>
    <col min="1" max="1" width="32.8515625" style="1" bestFit="1" customWidth="1"/>
    <col min="2" max="2" width="27.57421875" style="1" customWidth="1"/>
    <col min="3" max="3" width="37.7109375" style="1" customWidth="1"/>
    <col min="4" max="4" width="25.421875" style="1" customWidth="1"/>
    <col min="5" max="5" width="37.7109375" style="1" customWidth="1"/>
    <col min="6" max="6" width="12.7109375" style="1" customWidth="1"/>
    <col min="7" max="8" width="19.7109375" style="1" customWidth="1"/>
    <col min="9" max="9" width="4.7109375" style="1" customWidth="1"/>
    <col min="10" max="10" width="4.00390625" style="1" customWidth="1"/>
    <col min="11" max="16384" width="11.421875" style="1" customWidth="1"/>
  </cols>
  <sheetData>
    <row r="1" spans="1:13" ht="16.5" customHeight="1">
      <c r="A1" s="1" t="s">
        <v>47</v>
      </c>
      <c r="B1" s="17" t="str">
        <f>VLOOKUP(C6,'Bezirke und OGs'!E1:G280,3)</f>
        <v>Aller-Oste e.V.</v>
      </c>
      <c r="C1" s="13" t="s">
        <v>198</v>
      </c>
      <c r="D1" s="17" t="str">
        <f>VLOOKUP(B1,'Bezirke und OGs'!C23:D40,2)</f>
        <v>0821000</v>
      </c>
      <c r="F1" s="13" t="s">
        <v>34</v>
      </c>
      <c r="G1" s="126" t="str">
        <f>"DLRG OG "&amp;C6</f>
        <v>DLRG OG Achim e.V.</v>
      </c>
      <c r="H1" s="126"/>
      <c r="J1" s="18" t="s">
        <v>202</v>
      </c>
      <c r="K1" s="19"/>
      <c r="L1" s="19"/>
      <c r="M1" s="19"/>
    </row>
    <row r="2" spans="2:13" ht="16.5" customHeight="1">
      <c r="B2" s="15" t="s">
        <v>23</v>
      </c>
      <c r="G2" s="127" t="s">
        <v>23</v>
      </c>
      <c r="H2" s="127"/>
      <c r="J2" s="20"/>
      <c r="K2" s="19" t="s">
        <v>200</v>
      </c>
      <c r="L2" s="19"/>
      <c r="M2" s="19"/>
    </row>
    <row r="3" spans="2:13" ht="16.5" customHeight="1">
      <c r="B3" s="15" t="s">
        <v>22</v>
      </c>
      <c r="G3" s="127" t="s">
        <v>22</v>
      </c>
      <c r="H3" s="127"/>
      <c r="J3" s="21"/>
      <c r="K3" s="19" t="s">
        <v>203</v>
      </c>
      <c r="L3" s="19"/>
      <c r="M3" s="19"/>
    </row>
    <row r="4" spans="2:13" ht="16.5" customHeight="1">
      <c r="B4" s="15" t="s">
        <v>24</v>
      </c>
      <c r="G4" s="127" t="s">
        <v>24</v>
      </c>
      <c r="H4" s="127"/>
      <c r="J4" s="22"/>
      <c r="K4" s="19" t="s">
        <v>201</v>
      </c>
      <c r="L4" s="19"/>
      <c r="M4" s="19"/>
    </row>
    <row r="5" spans="10:13" ht="9.75" customHeight="1">
      <c r="J5" s="19"/>
      <c r="K5" s="19"/>
      <c r="L5" s="19"/>
      <c r="M5" s="19"/>
    </row>
    <row r="6" spans="1:8" ht="16.5" customHeight="1">
      <c r="A6" s="12" t="s">
        <v>513</v>
      </c>
      <c r="B6" s="152" t="s">
        <v>512</v>
      </c>
      <c r="C6" s="16" t="s">
        <v>63</v>
      </c>
      <c r="D6" s="11"/>
      <c r="E6" s="11"/>
      <c r="F6" s="11"/>
      <c r="G6" s="13" t="s">
        <v>198</v>
      </c>
      <c r="H6" s="17" t="str">
        <f>VLOOKUP(C6,'Bezirke und OGs'!$E$1:$G$280,2)</f>
        <v>0821015</v>
      </c>
    </row>
    <row r="7" spans="10:13" ht="9.75" customHeight="1">
      <c r="J7" s="19"/>
      <c r="K7" s="19"/>
      <c r="L7" s="19"/>
      <c r="M7" s="19"/>
    </row>
    <row r="8" spans="1:8" ht="16.5" customHeight="1">
      <c r="A8" s="1" t="s">
        <v>20</v>
      </c>
      <c r="B8" s="14">
        <v>42370</v>
      </c>
      <c r="C8" s="1" t="s">
        <v>21</v>
      </c>
      <c r="D8" s="24"/>
      <c r="E8" s="25"/>
      <c r="F8" s="25"/>
      <c r="G8" s="25"/>
      <c r="H8" s="25"/>
    </row>
    <row r="9" spans="10:13" ht="9.75" customHeight="1" thickBot="1">
      <c r="J9" s="19"/>
      <c r="K9" s="19"/>
      <c r="L9" s="19"/>
      <c r="M9" s="19"/>
    </row>
    <row r="10" spans="1:8" ht="16.5" customHeight="1" thickBot="1">
      <c r="A10" s="3" t="s">
        <v>0</v>
      </c>
      <c r="B10" s="3" t="s">
        <v>29</v>
      </c>
      <c r="C10" s="4" t="s">
        <v>13</v>
      </c>
      <c r="D10" s="124" t="s">
        <v>22</v>
      </c>
      <c r="E10" s="125"/>
      <c r="F10" s="10" t="s">
        <v>30</v>
      </c>
      <c r="G10" s="5" t="s">
        <v>33</v>
      </c>
      <c r="H10" s="114" t="s">
        <v>2</v>
      </c>
    </row>
    <row r="11" spans="1:8" ht="16.5" customHeight="1" thickBot="1">
      <c r="A11" s="6"/>
      <c r="B11" s="120" t="s">
        <v>4</v>
      </c>
      <c r="C11" s="121"/>
      <c r="D11" s="7" t="s">
        <v>31</v>
      </c>
      <c r="E11" s="124" t="s">
        <v>32</v>
      </c>
      <c r="F11" s="125"/>
      <c r="G11" s="7" t="s">
        <v>1</v>
      </c>
      <c r="H11" s="115"/>
    </row>
    <row r="12" spans="1:8" ht="19.5" customHeight="1" thickBot="1">
      <c r="A12" s="95" t="s">
        <v>3</v>
      </c>
      <c r="B12" s="83" t="s">
        <v>503</v>
      </c>
      <c r="C12" s="84" t="s">
        <v>504</v>
      </c>
      <c r="D12" s="128" t="s">
        <v>505</v>
      </c>
      <c r="E12" s="129"/>
      <c r="F12" s="84" t="s">
        <v>506</v>
      </c>
      <c r="G12" s="108" t="s">
        <v>507</v>
      </c>
      <c r="H12" s="52">
        <v>5035</v>
      </c>
    </row>
    <row r="13" spans="1:8" ht="19.5" customHeight="1" thickBot="1">
      <c r="A13" s="97"/>
      <c r="B13" s="122" t="s">
        <v>509</v>
      </c>
      <c r="C13" s="123"/>
      <c r="D13" s="85" t="s">
        <v>510</v>
      </c>
      <c r="E13" s="130" t="s">
        <v>511</v>
      </c>
      <c r="F13" s="130"/>
      <c r="G13" s="109" t="s">
        <v>508</v>
      </c>
      <c r="H13" s="8"/>
    </row>
    <row r="14" spans="1:8" ht="19.5" customHeight="1" thickBot="1">
      <c r="A14" s="95" t="s">
        <v>5</v>
      </c>
      <c r="B14" s="86"/>
      <c r="C14" s="87"/>
      <c r="D14" s="116"/>
      <c r="E14" s="116"/>
      <c r="F14" s="87"/>
      <c r="G14" s="108"/>
      <c r="H14" s="88"/>
    </row>
    <row r="15" spans="1:8" ht="19.5" customHeight="1" thickBot="1">
      <c r="A15" s="97"/>
      <c r="B15" s="118"/>
      <c r="C15" s="119"/>
      <c r="D15" s="89"/>
      <c r="E15" s="117"/>
      <c r="F15" s="117"/>
      <c r="G15" s="110"/>
      <c r="H15" s="90"/>
    </row>
    <row r="16" spans="1:8" ht="19.5" customHeight="1" thickBot="1">
      <c r="A16" s="95" t="s">
        <v>6</v>
      </c>
      <c r="B16" s="86"/>
      <c r="C16" s="87"/>
      <c r="D16" s="116"/>
      <c r="E16" s="116"/>
      <c r="F16" s="87"/>
      <c r="G16" s="108"/>
      <c r="H16" s="88"/>
    </row>
    <row r="17" spans="1:8" ht="19.5" customHeight="1" thickBot="1">
      <c r="A17" s="97"/>
      <c r="B17" s="118"/>
      <c r="C17" s="119"/>
      <c r="D17" s="89"/>
      <c r="E17" s="117"/>
      <c r="F17" s="117"/>
      <c r="G17" s="110"/>
      <c r="H17" s="90"/>
    </row>
    <row r="18" spans="1:8" ht="19.5" customHeight="1" thickBot="1">
      <c r="A18" s="95" t="s">
        <v>11</v>
      </c>
      <c r="B18" s="86"/>
      <c r="C18" s="87"/>
      <c r="D18" s="116"/>
      <c r="E18" s="116"/>
      <c r="F18" s="87"/>
      <c r="G18" s="108"/>
      <c r="H18" s="88"/>
    </row>
    <row r="19" spans="1:8" ht="19.5" customHeight="1" thickBot="1">
      <c r="A19" s="97"/>
      <c r="B19" s="118"/>
      <c r="C19" s="119"/>
      <c r="D19" s="89"/>
      <c r="E19" s="117"/>
      <c r="F19" s="117"/>
      <c r="G19" s="110"/>
      <c r="H19" s="90"/>
    </row>
    <row r="20" spans="1:8" ht="19.5" customHeight="1" thickBot="1">
      <c r="A20" s="95" t="s">
        <v>12</v>
      </c>
      <c r="B20" s="86"/>
      <c r="C20" s="87"/>
      <c r="D20" s="116"/>
      <c r="E20" s="116"/>
      <c r="F20" s="87"/>
      <c r="G20" s="108"/>
      <c r="H20" s="88"/>
    </row>
    <row r="21" spans="1:8" ht="19.5" customHeight="1" thickBot="1">
      <c r="A21" s="97"/>
      <c r="B21" s="118"/>
      <c r="C21" s="119"/>
      <c r="D21" s="89"/>
      <c r="E21" s="117"/>
      <c r="F21" s="117"/>
      <c r="G21" s="110"/>
      <c r="H21" s="90"/>
    </row>
    <row r="22" spans="1:8" ht="19.5" customHeight="1" thickBot="1">
      <c r="A22" s="95" t="s">
        <v>14</v>
      </c>
      <c r="B22" s="86"/>
      <c r="C22" s="87"/>
      <c r="D22" s="116"/>
      <c r="E22" s="116"/>
      <c r="F22" s="87"/>
      <c r="G22" s="108"/>
      <c r="H22" s="88"/>
    </row>
    <row r="23" spans="1:8" ht="19.5" customHeight="1" thickBot="1">
      <c r="A23" s="97"/>
      <c r="B23" s="118"/>
      <c r="C23" s="119"/>
      <c r="D23" s="89"/>
      <c r="E23" s="117"/>
      <c r="F23" s="117"/>
      <c r="G23" s="110"/>
      <c r="H23" s="90"/>
    </row>
    <row r="24" spans="1:8" ht="19.5" customHeight="1" thickBot="1">
      <c r="A24" s="95" t="s">
        <v>7</v>
      </c>
      <c r="B24" s="86"/>
      <c r="C24" s="87"/>
      <c r="D24" s="116"/>
      <c r="E24" s="116"/>
      <c r="F24" s="87"/>
      <c r="G24" s="108"/>
      <c r="H24" s="88"/>
    </row>
    <row r="25" spans="1:8" ht="19.5" customHeight="1" thickBot="1">
      <c r="A25" s="97"/>
      <c r="B25" s="118"/>
      <c r="C25" s="119"/>
      <c r="D25" s="89"/>
      <c r="E25" s="117"/>
      <c r="F25" s="117"/>
      <c r="G25" s="110"/>
      <c r="H25" s="90"/>
    </row>
    <row r="26" spans="1:8" ht="19.5" customHeight="1" thickBot="1">
      <c r="A26" s="95" t="s">
        <v>8</v>
      </c>
      <c r="B26" s="86"/>
      <c r="C26" s="87"/>
      <c r="D26" s="116"/>
      <c r="E26" s="116"/>
      <c r="F26" s="87"/>
      <c r="G26" s="108"/>
      <c r="H26" s="88"/>
    </row>
    <row r="27" spans="1:8" ht="19.5" customHeight="1" thickBot="1">
      <c r="A27" s="97"/>
      <c r="B27" s="118"/>
      <c r="C27" s="119"/>
      <c r="D27" s="89"/>
      <c r="E27" s="117"/>
      <c r="F27" s="117"/>
      <c r="G27" s="110"/>
      <c r="H27" s="90"/>
    </row>
    <row r="28" spans="1:8" ht="19.5" customHeight="1" thickBot="1">
      <c r="A28" s="95" t="s">
        <v>9</v>
      </c>
      <c r="B28" s="86"/>
      <c r="C28" s="87"/>
      <c r="D28" s="116"/>
      <c r="E28" s="116"/>
      <c r="F28" s="87"/>
      <c r="G28" s="108"/>
      <c r="H28" s="88"/>
    </row>
    <row r="29" spans="1:8" ht="19.5" customHeight="1" thickBot="1">
      <c r="A29" s="97"/>
      <c r="B29" s="118"/>
      <c r="C29" s="119"/>
      <c r="D29" s="89"/>
      <c r="E29" s="117"/>
      <c r="F29" s="117"/>
      <c r="G29" s="110"/>
      <c r="H29" s="90"/>
    </row>
    <row r="30" spans="1:8" ht="19.5" customHeight="1" thickBot="1">
      <c r="A30" s="95" t="s">
        <v>10</v>
      </c>
      <c r="B30" s="86"/>
      <c r="C30" s="87"/>
      <c r="D30" s="116"/>
      <c r="E30" s="116"/>
      <c r="F30" s="87"/>
      <c r="G30" s="108"/>
      <c r="H30" s="88"/>
    </row>
    <row r="31" spans="1:8" ht="19.5" customHeight="1" thickBot="1">
      <c r="A31" s="97"/>
      <c r="B31" s="118"/>
      <c r="C31" s="119"/>
      <c r="D31" s="89"/>
      <c r="E31" s="117"/>
      <c r="F31" s="117"/>
      <c r="G31" s="110"/>
      <c r="H31" s="90"/>
    </row>
    <row r="32" spans="1:8" ht="19.5" customHeight="1" thickBot="1">
      <c r="A32" s="95" t="s">
        <v>10</v>
      </c>
      <c r="B32" s="86"/>
      <c r="C32" s="87"/>
      <c r="D32" s="116"/>
      <c r="E32" s="116"/>
      <c r="F32" s="87"/>
      <c r="G32" s="108"/>
      <c r="H32" s="88"/>
    </row>
    <row r="33" spans="1:8" ht="19.5" customHeight="1" thickBot="1">
      <c r="A33" s="97"/>
      <c r="B33" s="118"/>
      <c r="C33" s="119"/>
      <c r="D33" s="89"/>
      <c r="E33" s="117"/>
      <c r="F33" s="117"/>
      <c r="G33" s="110"/>
      <c r="H33" s="90"/>
    </row>
    <row r="34" spans="1:8" ht="19.5" customHeight="1" thickBot="1">
      <c r="A34" s="95" t="s">
        <v>25</v>
      </c>
      <c r="B34" s="86"/>
      <c r="C34" s="87"/>
      <c r="D34" s="116"/>
      <c r="E34" s="116"/>
      <c r="F34" s="87"/>
      <c r="G34" s="108"/>
      <c r="H34" s="88"/>
    </row>
    <row r="35" spans="1:12" ht="19.5" customHeight="1" thickBot="1">
      <c r="A35" s="97"/>
      <c r="B35" s="118"/>
      <c r="C35" s="119"/>
      <c r="D35" s="89"/>
      <c r="E35" s="117"/>
      <c r="F35" s="117"/>
      <c r="G35" s="110"/>
      <c r="H35" s="90"/>
      <c r="K35" s="9"/>
      <c r="L35" s="9"/>
    </row>
    <row r="36" spans="1:8" ht="19.5" customHeight="1" thickBot="1">
      <c r="A36" s="95" t="s">
        <v>25</v>
      </c>
      <c r="B36" s="86"/>
      <c r="C36" s="87"/>
      <c r="D36" s="116"/>
      <c r="E36" s="116"/>
      <c r="F36" s="87"/>
      <c r="G36" s="108"/>
      <c r="H36" s="88"/>
    </row>
    <row r="37" spans="1:12" ht="19.5" customHeight="1" thickBot="1">
      <c r="A37" s="97"/>
      <c r="B37" s="118"/>
      <c r="C37" s="119"/>
      <c r="D37" s="89"/>
      <c r="E37" s="117"/>
      <c r="F37" s="117"/>
      <c r="G37" s="110"/>
      <c r="H37" s="90"/>
      <c r="K37" s="9"/>
      <c r="L37" s="9"/>
    </row>
    <row r="38" spans="1:8" ht="19.5" customHeight="1" thickBot="1">
      <c r="A38" s="95" t="s">
        <v>26</v>
      </c>
      <c r="B38" s="86"/>
      <c r="C38" s="87"/>
      <c r="D38" s="116"/>
      <c r="E38" s="116"/>
      <c r="F38" s="87"/>
      <c r="G38" s="108"/>
      <c r="H38" s="88"/>
    </row>
    <row r="39" spans="1:12" ht="19.5" customHeight="1" thickBot="1">
      <c r="A39" s="97"/>
      <c r="B39" s="118"/>
      <c r="C39" s="119"/>
      <c r="D39" s="89"/>
      <c r="E39" s="117"/>
      <c r="F39" s="117"/>
      <c r="G39" s="110"/>
      <c r="H39" s="90"/>
      <c r="K39" s="9"/>
      <c r="L39" s="9"/>
    </row>
    <row r="40" spans="1:8" ht="19.5" customHeight="1" thickBot="1">
      <c r="A40" s="95" t="s">
        <v>26</v>
      </c>
      <c r="B40" s="86"/>
      <c r="C40" s="87"/>
      <c r="D40" s="116"/>
      <c r="E40" s="116"/>
      <c r="F40" s="87"/>
      <c r="G40" s="108"/>
      <c r="H40" s="88"/>
    </row>
    <row r="41" spans="1:12" ht="19.5" customHeight="1" thickBot="1">
      <c r="A41" s="97"/>
      <c r="B41" s="118"/>
      <c r="C41" s="119"/>
      <c r="D41" s="89"/>
      <c r="E41" s="117"/>
      <c r="F41" s="117"/>
      <c r="G41" s="110"/>
      <c r="H41" s="90"/>
      <c r="K41" s="9"/>
      <c r="L41" s="9"/>
    </row>
    <row r="42" spans="1:8" ht="19.5" customHeight="1" thickBot="1">
      <c r="A42" s="95" t="s">
        <v>27</v>
      </c>
      <c r="B42" s="86"/>
      <c r="C42" s="87"/>
      <c r="D42" s="116"/>
      <c r="E42" s="116"/>
      <c r="F42" s="87"/>
      <c r="G42" s="108"/>
      <c r="H42" s="88"/>
    </row>
    <row r="43" spans="1:8" ht="19.5" customHeight="1" thickBot="1">
      <c r="A43" s="96"/>
      <c r="B43" s="118"/>
      <c r="C43" s="119"/>
      <c r="D43" s="89"/>
      <c r="E43" s="117"/>
      <c r="F43" s="117"/>
      <c r="G43" s="110"/>
      <c r="H43" s="90"/>
    </row>
    <row r="44" spans="1:8" ht="19.5" customHeight="1" thickBot="1">
      <c r="A44" s="95" t="s">
        <v>28</v>
      </c>
      <c r="B44" s="86"/>
      <c r="C44" s="87"/>
      <c r="D44" s="116"/>
      <c r="E44" s="116"/>
      <c r="F44" s="87"/>
      <c r="G44" s="108"/>
      <c r="H44" s="88"/>
    </row>
    <row r="45" spans="1:8" ht="19.5" customHeight="1" thickBot="1">
      <c r="A45" s="96"/>
      <c r="B45" s="118"/>
      <c r="C45" s="119"/>
      <c r="D45" s="89"/>
      <c r="E45" s="117"/>
      <c r="F45" s="117"/>
      <c r="G45" s="110"/>
      <c r="H45" s="90"/>
    </row>
    <row r="46" spans="1:8" ht="19.5" customHeight="1" thickBot="1">
      <c r="A46" s="95" t="s">
        <v>37</v>
      </c>
      <c r="B46" s="86"/>
      <c r="C46" s="87"/>
      <c r="D46" s="116"/>
      <c r="E46" s="116"/>
      <c r="F46" s="87"/>
      <c r="G46" s="108"/>
      <c r="H46" s="88"/>
    </row>
    <row r="47" spans="1:8" ht="19.5" customHeight="1" thickBot="1">
      <c r="A47" s="96"/>
      <c r="B47" s="118"/>
      <c r="C47" s="119"/>
      <c r="D47" s="89"/>
      <c r="E47" s="117"/>
      <c r="F47" s="117"/>
      <c r="G47" s="110"/>
      <c r="H47" s="90"/>
    </row>
    <row r="48" spans="1:8" ht="19.5" customHeight="1" thickBot="1">
      <c r="A48" s="95" t="s">
        <v>38</v>
      </c>
      <c r="B48" s="86"/>
      <c r="C48" s="87"/>
      <c r="D48" s="116"/>
      <c r="E48" s="116"/>
      <c r="F48" s="87"/>
      <c r="G48" s="108"/>
      <c r="H48" s="88"/>
    </row>
    <row r="49" spans="1:8" ht="19.5" customHeight="1" thickBot="1">
      <c r="A49" s="96"/>
      <c r="B49" s="118"/>
      <c r="C49" s="119"/>
      <c r="D49" s="89"/>
      <c r="E49" s="117"/>
      <c r="F49" s="117"/>
      <c r="G49" s="110"/>
      <c r="H49" s="90"/>
    </row>
    <row r="50" spans="1:8" ht="19.5" customHeight="1" thickBot="1">
      <c r="A50" s="95" t="s">
        <v>39</v>
      </c>
      <c r="B50" s="86"/>
      <c r="C50" s="87"/>
      <c r="D50" s="116"/>
      <c r="E50" s="116"/>
      <c r="F50" s="87"/>
      <c r="G50" s="108"/>
      <c r="H50" s="88"/>
    </row>
    <row r="51" spans="1:8" ht="19.5" customHeight="1" thickBot="1">
      <c r="A51" s="96"/>
      <c r="B51" s="118"/>
      <c r="C51" s="119"/>
      <c r="D51" s="89"/>
      <c r="E51" s="117"/>
      <c r="F51" s="117"/>
      <c r="G51" s="110"/>
      <c r="H51" s="90"/>
    </row>
    <row r="52" spans="1:8" ht="19.5" customHeight="1" thickBot="1">
      <c r="A52" s="95" t="s">
        <v>40</v>
      </c>
      <c r="B52" s="86"/>
      <c r="C52" s="87"/>
      <c r="D52" s="116"/>
      <c r="E52" s="116"/>
      <c r="F52" s="87"/>
      <c r="G52" s="108"/>
      <c r="H52" s="88"/>
    </row>
    <row r="53" spans="1:8" ht="19.5" customHeight="1" thickBot="1">
      <c r="A53" s="96"/>
      <c r="B53" s="118"/>
      <c r="C53" s="119"/>
      <c r="D53" s="89"/>
      <c r="E53" s="117"/>
      <c r="F53" s="117"/>
      <c r="G53" s="110"/>
      <c r="H53" s="90"/>
    </row>
    <row r="54" spans="1:8" ht="19.5" customHeight="1" thickBot="1">
      <c r="A54" s="95" t="s">
        <v>41</v>
      </c>
      <c r="B54" s="86"/>
      <c r="C54" s="87"/>
      <c r="D54" s="116"/>
      <c r="E54" s="116"/>
      <c r="F54" s="87"/>
      <c r="G54" s="108"/>
      <c r="H54" s="88"/>
    </row>
    <row r="55" spans="1:8" ht="19.5" customHeight="1" thickBot="1">
      <c r="A55" s="96"/>
      <c r="B55" s="118"/>
      <c r="C55" s="119"/>
      <c r="D55" s="89"/>
      <c r="E55" s="117"/>
      <c r="F55" s="117"/>
      <c r="G55" s="110"/>
      <c r="H55" s="90"/>
    </row>
    <row r="56" spans="1:8" ht="19.5" customHeight="1" thickBot="1">
      <c r="A56" s="95" t="s">
        <v>42</v>
      </c>
      <c r="B56" s="86"/>
      <c r="C56" s="87"/>
      <c r="D56" s="116"/>
      <c r="E56" s="116"/>
      <c r="F56" s="87"/>
      <c r="G56" s="108"/>
      <c r="H56" s="88"/>
    </row>
    <row r="57" spans="1:8" ht="19.5" customHeight="1" thickBot="1">
      <c r="A57" s="96"/>
      <c r="B57" s="118"/>
      <c r="C57" s="119"/>
      <c r="D57" s="89"/>
      <c r="E57" s="117"/>
      <c r="F57" s="117"/>
      <c r="G57" s="110"/>
      <c r="H57" s="90"/>
    </row>
    <row r="58" spans="1:8" ht="19.5" customHeight="1" thickBot="1">
      <c r="A58" s="95" t="s">
        <v>43</v>
      </c>
      <c r="B58" s="86"/>
      <c r="C58" s="87"/>
      <c r="D58" s="116"/>
      <c r="E58" s="116"/>
      <c r="F58" s="87"/>
      <c r="G58" s="108"/>
      <c r="H58" s="88"/>
    </row>
    <row r="59" spans="1:8" ht="19.5" customHeight="1" thickBot="1">
      <c r="A59" s="96"/>
      <c r="B59" s="118"/>
      <c r="C59" s="119"/>
      <c r="D59" s="89"/>
      <c r="E59" s="117"/>
      <c r="F59" s="117"/>
      <c r="G59" s="110"/>
      <c r="H59" s="90"/>
    </row>
    <row r="60" spans="1:8" ht="19.5" customHeight="1" thickBot="1">
      <c r="A60" s="95" t="s">
        <v>44</v>
      </c>
      <c r="B60" s="86"/>
      <c r="C60" s="87"/>
      <c r="D60" s="116"/>
      <c r="E60" s="116"/>
      <c r="F60" s="87"/>
      <c r="G60" s="108"/>
      <c r="H60" s="88"/>
    </row>
    <row r="61" spans="1:8" ht="19.5" customHeight="1" thickBot="1">
      <c r="A61" s="96"/>
      <c r="B61" s="118"/>
      <c r="C61" s="119"/>
      <c r="D61" s="89"/>
      <c r="E61" s="117"/>
      <c r="F61" s="117"/>
      <c r="G61" s="110"/>
      <c r="H61" s="90"/>
    </row>
    <row r="62" spans="1:8" ht="19.5" customHeight="1" thickBot="1">
      <c r="A62" s="95" t="s">
        <v>45</v>
      </c>
      <c r="B62" s="86"/>
      <c r="C62" s="87"/>
      <c r="D62" s="116"/>
      <c r="E62" s="116"/>
      <c r="F62" s="87"/>
      <c r="G62" s="108"/>
      <c r="H62" s="88"/>
    </row>
    <row r="63" spans="1:8" ht="19.5" customHeight="1" thickBot="1">
      <c r="A63" s="96"/>
      <c r="B63" s="118"/>
      <c r="C63" s="119"/>
      <c r="D63" s="89"/>
      <c r="E63" s="117"/>
      <c r="F63" s="117"/>
      <c r="G63" s="110"/>
      <c r="H63" s="90"/>
    </row>
    <row r="64" spans="1:8" ht="19.5" customHeight="1" thickBot="1">
      <c r="A64" s="95" t="s">
        <v>46</v>
      </c>
      <c r="B64" s="86"/>
      <c r="C64" s="87"/>
      <c r="D64" s="116"/>
      <c r="E64" s="116"/>
      <c r="F64" s="87"/>
      <c r="G64" s="108"/>
      <c r="H64" s="88"/>
    </row>
    <row r="65" spans="1:8" ht="19.5" customHeight="1" thickBot="1">
      <c r="A65" s="96"/>
      <c r="B65" s="118"/>
      <c r="C65" s="119"/>
      <c r="D65" s="89"/>
      <c r="E65" s="117"/>
      <c r="F65" s="117"/>
      <c r="G65" s="110"/>
      <c r="H65" s="8"/>
    </row>
    <row r="66" spans="1:12" ht="16.5" customHeight="1">
      <c r="A66" s="23"/>
      <c r="B66" s="23"/>
      <c r="C66" s="23"/>
      <c r="D66" s="23"/>
      <c r="E66" s="23"/>
      <c r="F66" s="23"/>
      <c r="G66" s="23"/>
      <c r="H66" s="23"/>
      <c r="K66" s="9"/>
      <c r="L66" s="9"/>
    </row>
    <row r="67" spans="1:8" ht="16.5" customHeight="1">
      <c r="A67" s="2"/>
      <c r="B67" s="112"/>
      <c r="C67" s="113"/>
      <c r="D67" s="113"/>
      <c r="E67" s="113"/>
      <c r="F67" s="113"/>
      <c r="G67" s="113"/>
      <c r="H67" s="113"/>
    </row>
    <row r="68" spans="4:8" ht="16.5" customHeight="1">
      <c r="D68" s="23"/>
      <c r="E68" s="23"/>
      <c r="F68" s="23"/>
      <c r="G68" s="23"/>
      <c r="H68" s="23"/>
    </row>
    <row r="71" spans="2:3" ht="14.25">
      <c r="B71" s="53"/>
      <c r="C71" s="53"/>
    </row>
  </sheetData>
  <sheetProtection password="EE1B" sheet="1" selectLockedCells="1"/>
  <mergeCells count="90">
    <mergeCell ref="B65:C65"/>
    <mergeCell ref="B57:C57"/>
    <mergeCell ref="B53:C53"/>
    <mergeCell ref="B43:C43"/>
    <mergeCell ref="B45:C45"/>
    <mergeCell ref="B23:C23"/>
    <mergeCell ref="B41:C41"/>
    <mergeCell ref="B35:C35"/>
    <mergeCell ref="B25:C25"/>
    <mergeCell ref="B27:C27"/>
    <mergeCell ref="B29:C29"/>
    <mergeCell ref="B31:C31"/>
    <mergeCell ref="G1:H1"/>
    <mergeCell ref="G2:H2"/>
    <mergeCell ref="G3:H3"/>
    <mergeCell ref="G4:H4"/>
    <mergeCell ref="D10:E10"/>
    <mergeCell ref="D12:E12"/>
    <mergeCell ref="E13:F13"/>
    <mergeCell ref="D22:E22"/>
    <mergeCell ref="D34:E34"/>
    <mergeCell ref="E11:F11"/>
    <mergeCell ref="D14:E14"/>
    <mergeCell ref="E15:F15"/>
    <mergeCell ref="D16:E16"/>
    <mergeCell ref="E17:F17"/>
    <mergeCell ref="D18:E18"/>
    <mergeCell ref="E19:F19"/>
    <mergeCell ref="D20:E20"/>
    <mergeCell ref="E21:F21"/>
    <mergeCell ref="B11:C11"/>
    <mergeCell ref="B13:C13"/>
    <mergeCell ref="B17:C17"/>
    <mergeCell ref="B19:C19"/>
    <mergeCell ref="B15:C15"/>
    <mergeCell ref="D36:E36"/>
    <mergeCell ref="D32:E32"/>
    <mergeCell ref="E33:F33"/>
    <mergeCell ref="E23:F23"/>
    <mergeCell ref="D24:E24"/>
    <mergeCell ref="B33:C33"/>
    <mergeCell ref="B21:C21"/>
    <mergeCell ref="E35:F35"/>
    <mergeCell ref="E27:F27"/>
    <mergeCell ref="D28:E28"/>
    <mergeCell ref="E29:F29"/>
    <mergeCell ref="D30:E30"/>
    <mergeCell ref="E31:F31"/>
    <mergeCell ref="E25:F25"/>
    <mergeCell ref="D26:E26"/>
    <mergeCell ref="D38:E38"/>
    <mergeCell ref="B39:C39"/>
    <mergeCell ref="E39:F39"/>
    <mergeCell ref="B37:C37"/>
    <mergeCell ref="E45:F45"/>
    <mergeCell ref="D46:E46"/>
    <mergeCell ref="E37:F37"/>
    <mergeCell ref="B47:C47"/>
    <mergeCell ref="E47:F47"/>
    <mergeCell ref="B49:C49"/>
    <mergeCell ref="E49:F49"/>
    <mergeCell ref="D50:E50"/>
    <mergeCell ref="B51:C51"/>
    <mergeCell ref="E51:F51"/>
    <mergeCell ref="D52:E52"/>
    <mergeCell ref="E53:F53"/>
    <mergeCell ref="D54:E54"/>
    <mergeCell ref="B55:C55"/>
    <mergeCell ref="E55:F55"/>
    <mergeCell ref="D62:E62"/>
    <mergeCell ref="D56:E56"/>
    <mergeCell ref="E57:F57"/>
    <mergeCell ref="B63:C63"/>
    <mergeCell ref="E63:F63"/>
    <mergeCell ref="D58:E58"/>
    <mergeCell ref="E59:F59"/>
    <mergeCell ref="B59:C59"/>
    <mergeCell ref="D60:E60"/>
    <mergeCell ref="B61:C61"/>
    <mergeCell ref="E61:F61"/>
    <mergeCell ref="B67:H67"/>
    <mergeCell ref="H10:H11"/>
    <mergeCell ref="D64:E64"/>
    <mergeCell ref="D48:E48"/>
    <mergeCell ref="D42:E42"/>
    <mergeCell ref="D40:E40"/>
    <mergeCell ref="E41:F41"/>
    <mergeCell ref="D44:E44"/>
    <mergeCell ref="E43:F43"/>
    <mergeCell ref="E65:F65"/>
  </mergeCells>
  <conditionalFormatting sqref="D3">
    <cfRule type="cellIs" priority="1" dxfId="1" operator="equal" stopIfTrue="1">
      <formula>"OK"</formula>
    </cfRule>
    <cfRule type="cellIs" priority="2" dxfId="0" operator="notEqual" stopIfTrue="1">
      <formula>"OK"</formula>
    </cfRule>
  </conditionalFormatting>
  <dataValidations count="1">
    <dataValidation type="list" allowBlank="1" showInputMessage="1" showErrorMessage="1" sqref="C6">
      <formula1>Ortsgruppe</formula1>
    </dataValidation>
  </dataValidation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4" r:id="rId2"/>
  <headerFooter alignWithMargins="0">
    <oddHeader>&amp;C&amp;"Arial,Fett"Bezirksmeldebogen&amp;R&amp;G</oddHeader>
    <oddFooter>&amp;R&amp;D/&amp;T
Seite &amp;P/&amp;N</oddFooter>
  </headerFooter>
  <rowBreaks count="1" manualBreakCount="1">
    <brk id="41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49"/>
  </sheetPr>
  <dimension ref="A1:L70"/>
  <sheetViews>
    <sheetView showGridLines="0" showZeros="0" showOutlineSymbols="0" zoomScale="85" zoomScaleNormal="85" zoomScaleSheetLayoutView="85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B2" sqref="B2"/>
    </sheetView>
  </sheetViews>
  <sheetFormatPr defaultColWidth="11.421875" defaultRowHeight="12.75"/>
  <cols>
    <col min="1" max="1" width="27.421875" style="61" customWidth="1"/>
    <col min="2" max="2" width="31.28125" style="61" customWidth="1"/>
    <col min="3" max="3" width="37.7109375" style="61" customWidth="1"/>
    <col min="4" max="4" width="25.421875" style="61" customWidth="1"/>
    <col min="5" max="5" width="37.7109375" style="61" customWidth="1"/>
    <col min="6" max="6" width="12.7109375" style="61" customWidth="1"/>
    <col min="7" max="8" width="19.7109375" style="61" customWidth="1"/>
    <col min="9" max="16384" width="11.421875" style="61" customWidth="1"/>
  </cols>
  <sheetData>
    <row r="1" spans="1:7" s="56" customFormat="1" ht="16.5" customHeight="1">
      <c r="A1" s="54" t="s">
        <v>500</v>
      </c>
      <c r="B1" s="55" t="s">
        <v>16</v>
      </c>
      <c r="G1" s="57" t="s">
        <v>15</v>
      </c>
    </row>
    <row r="2" spans="2:8" s="56" customFormat="1" ht="16.5" customHeight="1">
      <c r="B2" s="58" t="s">
        <v>17</v>
      </c>
      <c r="G2" s="138" t="str">
        <f>Bezirk!G1</f>
        <v>DLRG OG Achim e.V.</v>
      </c>
      <c r="H2" s="138"/>
    </row>
    <row r="3" spans="2:8" s="56" customFormat="1" ht="16.5" customHeight="1">
      <c r="B3" s="56" t="s">
        <v>18</v>
      </c>
      <c r="G3" s="139" t="str">
        <f>Bezirk!G2</f>
        <v>Herrn/Frau</v>
      </c>
      <c r="H3" s="139"/>
    </row>
    <row r="4" spans="2:8" s="56" customFormat="1" ht="16.5" customHeight="1">
      <c r="B4" s="56" t="s">
        <v>19</v>
      </c>
      <c r="G4" s="139" t="str">
        <f>Bezirk!G3</f>
        <v>Strasse</v>
      </c>
      <c r="H4" s="139"/>
    </row>
    <row r="5" spans="2:8" s="56" customFormat="1" ht="16.5" customHeight="1">
      <c r="B5" s="153" t="s">
        <v>650</v>
      </c>
      <c r="C5" s="60" t="s">
        <v>35</v>
      </c>
      <c r="G5" s="139" t="str">
        <f>Bezirk!G4</f>
        <v>PLZ/Ort</v>
      </c>
      <c r="H5" s="139"/>
    </row>
    <row r="6" ht="9.75" customHeight="1"/>
    <row r="7" spans="1:8" ht="16.5" customHeight="1">
      <c r="A7" s="62" t="str">
        <f>"Jahreshauptversammlung 2016 Ortsgruppe "&amp;Bezirk!C6</f>
        <v>Jahreshauptversammlung 2016 Ortsgruppe Achim e.V.</v>
      </c>
      <c r="C7" s="63"/>
      <c r="D7" s="64"/>
      <c r="E7" s="64"/>
      <c r="F7" s="64"/>
      <c r="G7" s="140" t="str">
        <f>"Kennziffer "&amp;Bezirk!H6</f>
        <v>Kennziffer 0821015</v>
      </c>
      <c r="H7" s="141"/>
    </row>
    <row r="8" spans="1:8" ht="9.75" customHeight="1">
      <c r="A8" s="65"/>
      <c r="C8" s="64"/>
      <c r="D8" s="64"/>
      <c r="E8" s="64"/>
      <c r="F8" s="64"/>
      <c r="G8" s="66"/>
      <c r="H8" s="67"/>
    </row>
    <row r="9" spans="1:8" ht="15" customHeight="1">
      <c r="A9" s="61" t="s">
        <v>20</v>
      </c>
      <c r="B9" s="68">
        <f>IF(Bezirk!B8="","",Bezirk!B8)</f>
        <v>42370</v>
      </c>
      <c r="C9" s="61" t="s">
        <v>21</v>
      </c>
      <c r="D9" s="69"/>
      <c r="E9" s="70"/>
      <c r="F9" s="70"/>
      <c r="G9" s="70"/>
      <c r="H9" s="70"/>
    </row>
    <row r="10" spans="4:8" ht="9.75" customHeight="1" thickBot="1">
      <c r="D10" s="75"/>
      <c r="E10" s="75"/>
      <c r="F10" s="75"/>
      <c r="G10" s="75"/>
      <c r="H10" s="75"/>
    </row>
    <row r="11" spans="1:8" ht="19.5" customHeight="1" thickBot="1">
      <c r="A11" s="76" t="s">
        <v>0</v>
      </c>
      <c r="B11" s="76" t="s">
        <v>29</v>
      </c>
      <c r="C11" s="77" t="s">
        <v>13</v>
      </c>
      <c r="D11" s="144" t="s">
        <v>22</v>
      </c>
      <c r="E11" s="145"/>
      <c r="F11" s="78" t="s">
        <v>30</v>
      </c>
      <c r="G11" s="79" t="s">
        <v>33</v>
      </c>
      <c r="H11" s="150" t="s">
        <v>2</v>
      </c>
    </row>
    <row r="12" spans="1:8" ht="19.5" customHeight="1" thickBot="1">
      <c r="A12" s="80"/>
      <c r="B12" s="146" t="s">
        <v>4</v>
      </c>
      <c r="C12" s="147"/>
      <c r="D12" s="81" t="s">
        <v>31</v>
      </c>
      <c r="E12" s="144" t="s">
        <v>32</v>
      </c>
      <c r="F12" s="145"/>
      <c r="G12" s="81" t="s">
        <v>1</v>
      </c>
      <c r="H12" s="151"/>
    </row>
    <row r="13" spans="1:8" ht="19.5" customHeight="1" thickBot="1">
      <c r="A13" s="136" t="s">
        <v>3</v>
      </c>
      <c r="B13" s="92" t="str">
        <f>IF(Bezirk!B12="","",Bezirk!B12)</f>
        <v>Muster</v>
      </c>
      <c r="C13" s="93" t="str">
        <f>IF(Bezirk!C12="","",Bezirk!C12)</f>
        <v>Max</v>
      </c>
      <c r="D13" s="133" t="str">
        <f>IF(Bezirk!D12="","",Bezirk!D12)</f>
        <v>Musterstrasse</v>
      </c>
      <c r="E13" s="134"/>
      <c r="F13" s="93" t="str">
        <f>IF(Bezirk!F12="","",Bezirk!F12)</f>
        <v>123</v>
      </c>
      <c r="G13" s="94" t="str">
        <f>IF(Bezirk!G12="","",Bezirk!G12)</f>
        <v>1234567</v>
      </c>
      <c r="H13" s="111">
        <f>IF(Bezirk!H12="","",Bezirk!H12)</f>
        <v>5035</v>
      </c>
    </row>
    <row r="14" spans="1:8" ht="19.5" customHeight="1" thickBot="1">
      <c r="A14" s="142"/>
      <c r="B14" s="131" t="str">
        <f>IF(Bezirk!B13="","",Bezirk!B13)</f>
        <v>Musteremail</v>
      </c>
      <c r="C14" s="132">
        <f>IF(Bezirk!C13="","",Bezirk!C13)</f>
      </c>
      <c r="D14" s="91" t="str">
        <f>IF(Bezirk!D13="","",Bezirk!D13)</f>
        <v>12345</v>
      </c>
      <c r="E14" s="135" t="str">
        <f>IF(Bezirk!E13="","",Bezirk!E13)</f>
        <v>Musterhausen</v>
      </c>
      <c r="F14" s="135">
        <f>IF(Bezirk!F13="","",Bezirk!F13)</f>
      </c>
      <c r="G14" s="91" t="str">
        <f>IF(Bezirk!G13="","",Bezirk!G13)</f>
        <v>7654321</v>
      </c>
      <c r="H14" s="82"/>
    </row>
    <row r="15" spans="1:8" ht="19.5" customHeight="1" thickBot="1">
      <c r="A15" s="136" t="s">
        <v>5</v>
      </c>
      <c r="B15" s="92">
        <f>IF(Bezirk!B14="","",Bezirk!B14)</f>
      </c>
      <c r="C15" s="93">
        <f>IF(Bezirk!C14="","",Bezirk!C14)</f>
      </c>
      <c r="D15" s="133">
        <f>IF(Bezirk!D14="","",Bezirk!D14)</f>
      </c>
      <c r="E15" s="134">
        <f>IF(Bezirk!E14="","",Bezirk!E14)</f>
      </c>
      <c r="F15" s="93">
        <f>IF(Bezirk!F14="","",Bezirk!F14)</f>
      </c>
      <c r="G15" s="94">
        <f>IF(Bezirk!G14="","",Bezirk!G14)</f>
      </c>
      <c r="H15" s="111">
        <f>IF(Bezirk!H14="","",Bezirk!H14)</f>
      </c>
    </row>
    <row r="16" spans="1:8" ht="19.5" customHeight="1" thickBot="1">
      <c r="A16" s="142"/>
      <c r="B16" s="131">
        <f>IF(Bezirk!B15="","",Bezirk!B15)</f>
      </c>
      <c r="C16" s="132">
        <f>IF(Bezirk!C15="","",Bezirk!C15)</f>
      </c>
      <c r="D16" s="91">
        <f>IF(Bezirk!D15="","",Bezirk!D15)</f>
      </c>
      <c r="E16" s="135">
        <f>IF(Bezirk!E15="","",Bezirk!E15)</f>
      </c>
      <c r="F16" s="135">
        <f>IF(Bezirk!F15="","",Bezirk!F15)</f>
      </c>
      <c r="G16" s="91">
        <f>IF(Bezirk!G15="","",Bezirk!G15)</f>
      </c>
      <c r="H16" s="82"/>
    </row>
    <row r="17" spans="1:8" ht="19.5" customHeight="1" thickBot="1">
      <c r="A17" s="136" t="s">
        <v>6</v>
      </c>
      <c r="B17" s="92">
        <f>IF(Bezirk!B16="","",Bezirk!B16)</f>
      </c>
      <c r="C17" s="93">
        <f>IF(Bezirk!C16="","",Bezirk!C16)</f>
      </c>
      <c r="D17" s="133">
        <f>IF(Bezirk!D16="","",Bezirk!D16)</f>
      </c>
      <c r="E17" s="134">
        <f>IF(Bezirk!E16="","",Bezirk!E16)</f>
      </c>
      <c r="F17" s="93">
        <f>IF(Bezirk!F16="","",Bezirk!F16)</f>
      </c>
      <c r="G17" s="94">
        <f>IF(Bezirk!G16="","",Bezirk!G16)</f>
      </c>
      <c r="H17" s="111">
        <f>IF(Bezirk!H16="","",Bezirk!H16)</f>
      </c>
    </row>
    <row r="18" spans="1:8" ht="19.5" customHeight="1" thickBot="1">
      <c r="A18" s="142"/>
      <c r="B18" s="131">
        <f>IF(Bezirk!B17="","",Bezirk!B17)</f>
      </c>
      <c r="C18" s="132">
        <f>IF(Bezirk!C17="","",Bezirk!C17)</f>
      </c>
      <c r="D18" s="91">
        <f>IF(Bezirk!D17="","",Bezirk!D17)</f>
      </c>
      <c r="E18" s="135">
        <f>IF(Bezirk!E17="","",Bezirk!E17)</f>
      </c>
      <c r="F18" s="135">
        <f>IF(Bezirk!F17="","",Bezirk!F17)</f>
      </c>
      <c r="G18" s="91">
        <f>IF(Bezirk!G17="","",Bezirk!G17)</f>
      </c>
      <c r="H18" s="82"/>
    </row>
    <row r="19" spans="1:8" ht="19.5" customHeight="1" thickBot="1">
      <c r="A19" s="136" t="s">
        <v>11</v>
      </c>
      <c r="B19" s="92">
        <f>IF(Bezirk!B18="","",Bezirk!B18)</f>
      </c>
      <c r="C19" s="93">
        <f>IF(Bezirk!C18="","",Bezirk!C18)</f>
      </c>
      <c r="D19" s="133">
        <f>IF(Bezirk!D18="","",Bezirk!D18)</f>
      </c>
      <c r="E19" s="134">
        <f>IF(Bezirk!E18="","",Bezirk!E18)</f>
      </c>
      <c r="F19" s="93">
        <f>IF(Bezirk!F18="","",Bezirk!F18)</f>
      </c>
      <c r="G19" s="94">
        <f>IF(Bezirk!G18="","",Bezirk!G18)</f>
      </c>
      <c r="H19" s="111">
        <f>IF(Bezirk!H18="","",Bezirk!H18)</f>
      </c>
    </row>
    <row r="20" spans="1:8" ht="19.5" customHeight="1" thickBot="1">
      <c r="A20" s="142"/>
      <c r="B20" s="131">
        <f>IF(Bezirk!B19="","",Bezirk!B19)</f>
      </c>
      <c r="C20" s="132">
        <f>IF(Bezirk!C19="","",Bezirk!C19)</f>
      </c>
      <c r="D20" s="91">
        <f>IF(Bezirk!D19="","",Bezirk!D19)</f>
      </c>
      <c r="E20" s="135">
        <f>IF(Bezirk!E19="","",Bezirk!E19)</f>
      </c>
      <c r="F20" s="135">
        <f>IF(Bezirk!F19="","",Bezirk!F19)</f>
      </c>
      <c r="G20" s="91">
        <f>IF(Bezirk!G19="","",Bezirk!G19)</f>
      </c>
      <c r="H20" s="82"/>
    </row>
    <row r="21" spans="1:8" ht="19.5" customHeight="1" thickBot="1">
      <c r="A21" s="136" t="s">
        <v>12</v>
      </c>
      <c r="B21" s="92">
        <f>IF(Bezirk!B20="","",Bezirk!B20)</f>
      </c>
      <c r="C21" s="93">
        <f>IF(Bezirk!C20="","",Bezirk!C20)</f>
      </c>
      <c r="D21" s="133">
        <f>IF(Bezirk!D20="","",Bezirk!D20)</f>
      </c>
      <c r="E21" s="134">
        <f>IF(Bezirk!E20="","",Bezirk!E20)</f>
      </c>
      <c r="F21" s="93">
        <f>IF(Bezirk!F20="","",Bezirk!F20)</f>
      </c>
      <c r="G21" s="94">
        <f>IF(Bezirk!G20="","",Bezirk!G20)</f>
      </c>
      <c r="H21" s="111">
        <f>IF(Bezirk!H20="","",Bezirk!H20)</f>
      </c>
    </row>
    <row r="22" spans="1:8" ht="19.5" customHeight="1" thickBot="1">
      <c r="A22" s="142"/>
      <c r="B22" s="131">
        <f>IF(Bezirk!B21="","",Bezirk!B21)</f>
      </c>
      <c r="C22" s="132">
        <f>IF(Bezirk!C21="","",Bezirk!C21)</f>
      </c>
      <c r="D22" s="91">
        <f>IF(Bezirk!D21="","",Bezirk!D21)</f>
      </c>
      <c r="E22" s="135">
        <f>IF(Bezirk!E21="","",Bezirk!E21)</f>
      </c>
      <c r="F22" s="135">
        <f>IF(Bezirk!F21="","",Bezirk!F21)</f>
      </c>
      <c r="G22" s="91">
        <f>IF(Bezirk!G21="","",Bezirk!G21)</f>
      </c>
      <c r="H22" s="82"/>
    </row>
    <row r="23" spans="1:8" ht="19.5" customHeight="1" thickBot="1">
      <c r="A23" s="136" t="s">
        <v>14</v>
      </c>
      <c r="B23" s="92">
        <f>IF(Bezirk!B22="","",Bezirk!B22)</f>
      </c>
      <c r="C23" s="93">
        <f>IF(Bezirk!C22="","",Bezirk!C22)</f>
      </c>
      <c r="D23" s="133">
        <f>IF(Bezirk!D22="","",Bezirk!D22)</f>
      </c>
      <c r="E23" s="134">
        <f>IF(Bezirk!E22="","",Bezirk!E22)</f>
      </c>
      <c r="F23" s="93">
        <f>IF(Bezirk!F22="","",Bezirk!F22)</f>
      </c>
      <c r="G23" s="94">
        <f>IF(Bezirk!G22="","",Bezirk!G22)</f>
      </c>
      <c r="H23" s="111">
        <f>IF(Bezirk!H22="","",Bezirk!H22)</f>
      </c>
    </row>
    <row r="24" spans="1:8" ht="19.5" customHeight="1" thickBot="1">
      <c r="A24" s="142"/>
      <c r="B24" s="131">
        <f>IF(Bezirk!B23="","",Bezirk!B23)</f>
      </c>
      <c r="C24" s="132">
        <f>IF(Bezirk!C23="","",Bezirk!C23)</f>
      </c>
      <c r="D24" s="91">
        <f>IF(Bezirk!D23="","",Bezirk!D23)</f>
      </c>
      <c r="E24" s="135">
        <f>IF(Bezirk!E23="","",Bezirk!E23)</f>
      </c>
      <c r="F24" s="135">
        <f>IF(Bezirk!F23="","",Bezirk!F23)</f>
      </c>
      <c r="G24" s="91">
        <f>IF(Bezirk!G23="","",Bezirk!G23)</f>
      </c>
      <c r="H24" s="82"/>
    </row>
    <row r="25" spans="1:8" ht="19.5" customHeight="1" thickBot="1">
      <c r="A25" s="136" t="s">
        <v>7</v>
      </c>
      <c r="B25" s="92">
        <f>IF(Bezirk!B24="","",Bezirk!B24)</f>
      </c>
      <c r="C25" s="93">
        <f>IF(Bezirk!C24="","",Bezirk!C24)</f>
      </c>
      <c r="D25" s="133">
        <f>IF(Bezirk!D24="","",Bezirk!D24)</f>
      </c>
      <c r="E25" s="134">
        <f>IF(Bezirk!E24="","",Bezirk!E24)</f>
      </c>
      <c r="F25" s="93">
        <f>IF(Bezirk!F24="","",Bezirk!F24)</f>
      </c>
      <c r="G25" s="94">
        <f>IF(Bezirk!G24="","",Bezirk!G24)</f>
      </c>
      <c r="H25" s="111">
        <f>IF(Bezirk!H24="","",Bezirk!H24)</f>
      </c>
    </row>
    <row r="26" spans="1:8" ht="19.5" customHeight="1" thickBot="1">
      <c r="A26" s="142"/>
      <c r="B26" s="131">
        <f>IF(Bezirk!B25="","",Bezirk!B25)</f>
      </c>
      <c r="C26" s="132">
        <f>IF(Bezirk!C25="","",Bezirk!C25)</f>
      </c>
      <c r="D26" s="91">
        <f>IF(Bezirk!D25="","",Bezirk!D25)</f>
      </c>
      <c r="E26" s="135">
        <f>IF(Bezirk!E25="","",Bezirk!E25)</f>
      </c>
      <c r="F26" s="135">
        <f>IF(Bezirk!F25="","",Bezirk!F25)</f>
      </c>
      <c r="G26" s="91">
        <f>IF(Bezirk!G25="","",Bezirk!G25)</f>
      </c>
      <c r="H26" s="82"/>
    </row>
    <row r="27" spans="1:8" ht="19.5" customHeight="1" thickBot="1">
      <c r="A27" s="136" t="s">
        <v>8</v>
      </c>
      <c r="B27" s="92">
        <f>IF(Bezirk!B26="","",Bezirk!B26)</f>
      </c>
      <c r="C27" s="93">
        <f>IF(Bezirk!C26="","",Bezirk!C26)</f>
      </c>
      <c r="D27" s="133">
        <f>IF(Bezirk!D26="","",Bezirk!D26)</f>
      </c>
      <c r="E27" s="134">
        <f>IF(Bezirk!E26="","",Bezirk!E26)</f>
      </c>
      <c r="F27" s="93">
        <f>IF(Bezirk!F26="","",Bezirk!F26)</f>
      </c>
      <c r="G27" s="94">
        <f>IF(Bezirk!G26="","",Bezirk!G26)</f>
      </c>
      <c r="H27" s="111">
        <f>IF(Bezirk!H26="","",Bezirk!H26)</f>
      </c>
    </row>
    <row r="28" spans="1:8" ht="19.5" customHeight="1" thickBot="1">
      <c r="A28" s="142"/>
      <c r="B28" s="131">
        <f>IF(Bezirk!B27="","",Bezirk!B27)</f>
      </c>
      <c r="C28" s="132">
        <f>IF(Bezirk!C27="","",Bezirk!C27)</f>
      </c>
      <c r="D28" s="91">
        <f>IF(Bezirk!D27="","",Bezirk!D27)</f>
      </c>
      <c r="E28" s="135">
        <f>IF(Bezirk!E27="","",Bezirk!E27)</f>
      </c>
      <c r="F28" s="135">
        <f>IF(Bezirk!F27="","",Bezirk!F27)</f>
      </c>
      <c r="G28" s="91">
        <f>IF(Bezirk!G27="","",Bezirk!G27)</f>
      </c>
      <c r="H28" s="82"/>
    </row>
    <row r="29" spans="1:8" ht="19.5" customHeight="1" thickBot="1">
      <c r="A29" s="136" t="s">
        <v>9</v>
      </c>
      <c r="B29" s="92">
        <f>IF(Bezirk!B28="","",Bezirk!B28)</f>
      </c>
      <c r="C29" s="93">
        <f>IF(Bezirk!C28="","",Bezirk!C28)</f>
      </c>
      <c r="D29" s="133">
        <f>IF(Bezirk!D28="","",Bezirk!D28)</f>
      </c>
      <c r="E29" s="134">
        <f>IF(Bezirk!E28="","",Bezirk!E28)</f>
      </c>
      <c r="F29" s="93">
        <f>IF(Bezirk!F28="","",Bezirk!F28)</f>
      </c>
      <c r="G29" s="94">
        <f>IF(Bezirk!G28="","",Bezirk!G28)</f>
      </c>
      <c r="H29" s="111">
        <f>IF(Bezirk!H28="","",Bezirk!H28)</f>
      </c>
    </row>
    <row r="30" spans="1:8" ht="19.5" customHeight="1" thickBot="1">
      <c r="A30" s="142"/>
      <c r="B30" s="131">
        <f>IF(Bezirk!B29="","",Bezirk!B29)</f>
      </c>
      <c r="C30" s="132">
        <f>IF(Bezirk!C29="","",Bezirk!C29)</f>
      </c>
      <c r="D30" s="91">
        <f>IF(Bezirk!D29="","",Bezirk!D29)</f>
      </c>
      <c r="E30" s="135">
        <f>IF(Bezirk!E29="","",Bezirk!E29)</f>
      </c>
      <c r="F30" s="135">
        <f>IF(Bezirk!F29="","",Bezirk!F29)</f>
      </c>
      <c r="G30" s="91">
        <f>IF(Bezirk!G29="","",Bezirk!G29)</f>
      </c>
      <c r="H30" s="82"/>
    </row>
    <row r="31" spans="1:8" ht="19.5" customHeight="1" thickBot="1">
      <c r="A31" s="136" t="s">
        <v>10</v>
      </c>
      <c r="B31" s="92">
        <f>IF(Bezirk!B30="","",Bezirk!B30)</f>
      </c>
      <c r="C31" s="93">
        <f>IF(Bezirk!C30="","",Bezirk!C30)</f>
      </c>
      <c r="D31" s="133">
        <f>IF(Bezirk!D30="","",Bezirk!D30)</f>
      </c>
      <c r="E31" s="134">
        <f>IF(Bezirk!E30="","",Bezirk!E30)</f>
      </c>
      <c r="F31" s="93">
        <f>IF(Bezirk!F30="","",Bezirk!F30)</f>
      </c>
      <c r="G31" s="94">
        <f>IF(Bezirk!G30="","",Bezirk!G30)</f>
      </c>
      <c r="H31" s="111">
        <f>IF(Bezirk!H30="","",Bezirk!H30)</f>
      </c>
    </row>
    <row r="32" spans="1:8" ht="19.5" customHeight="1" thickBot="1">
      <c r="A32" s="142"/>
      <c r="B32" s="131">
        <f>IF(Bezirk!B31="","",Bezirk!B31)</f>
      </c>
      <c r="C32" s="132">
        <f>IF(Bezirk!C31="","",Bezirk!C31)</f>
      </c>
      <c r="D32" s="91">
        <f>IF(Bezirk!D31="","",Bezirk!D31)</f>
      </c>
      <c r="E32" s="135">
        <f>IF(Bezirk!E31="","",Bezirk!E31)</f>
      </c>
      <c r="F32" s="135">
        <f>IF(Bezirk!F31="","",Bezirk!F31)</f>
      </c>
      <c r="G32" s="91">
        <f>IF(Bezirk!G31="","",Bezirk!G31)</f>
      </c>
      <c r="H32" s="82"/>
    </row>
    <row r="33" spans="1:8" ht="19.5" customHeight="1" thickBot="1">
      <c r="A33" s="136" t="s">
        <v>10</v>
      </c>
      <c r="B33" s="92">
        <f>IF(Bezirk!B32="","",Bezirk!B32)</f>
      </c>
      <c r="C33" s="93">
        <f>IF(Bezirk!C32="","",Bezirk!C32)</f>
      </c>
      <c r="D33" s="133">
        <f>IF(Bezirk!D32="","",Bezirk!D32)</f>
      </c>
      <c r="E33" s="134">
        <f>IF(Bezirk!E32="","",Bezirk!E32)</f>
      </c>
      <c r="F33" s="93">
        <f>IF(Bezirk!F32="","",Bezirk!F32)</f>
      </c>
      <c r="G33" s="94">
        <f>IF(Bezirk!G32="","",Bezirk!G32)</f>
      </c>
      <c r="H33" s="111">
        <f>IF(Bezirk!H32="","",Bezirk!H32)</f>
      </c>
    </row>
    <row r="34" spans="1:8" ht="19.5" customHeight="1" thickBot="1">
      <c r="A34" s="142"/>
      <c r="B34" s="131">
        <f>IF(Bezirk!B33="","",Bezirk!B33)</f>
      </c>
      <c r="C34" s="132">
        <f>IF(Bezirk!C33="","",Bezirk!C33)</f>
      </c>
      <c r="D34" s="91">
        <f>IF(Bezirk!D33="","",Bezirk!D33)</f>
      </c>
      <c r="E34" s="135">
        <f>IF(Bezirk!E33="","",Bezirk!E33)</f>
      </c>
      <c r="F34" s="135">
        <f>IF(Bezirk!F33="","",Bezirk!F33)</f>
      </c>
      <c r="G34" s="91">
        <f>IF(Bezirk!G33="","",Bezirk!G33)</f>
      </c>
      <c r="H34" s="82"/>
    </row>
    <row r="35" spans="1:8" ht="19.5" customHeight="1" thickBot="1">
      <c r="A35" s="136" t="s">
        <v>25</v>
      </c>
      <c r="B35" s="92">
        <f>IF(Bezirk!B34="","",Bezirk!B34)</f>
      </c>
      <c r="C35" s="93">
        <f>IF(Bezirk!C34="","",Bezirk!C34)</f>
      </c>
      <c r="D35" s="133">
        <f>IF(Bezirk!D34="","",Bezirk!D34)</f>
      </c>
      <c r="E35" s="134">
        <f>IF(Bezirk!E34="","",Bezirk!E34)</f>
      </c>
      <c r="F35" s="93">
        <f>IF(Bezirk!F34="","",Bezirk!F34)</f>
      </c>
      <c r="G35" s="94">
        <f>IF(Bezirk!G34="","",Bezirk!G34)</f>
      </c>
      <c r="H35" s="111">
        <f>IF(Bezirk!H34="","",Bezirk!H34)</f>
      </c>
    </row>
    <row r="36" spans="1:12" ht="19.5" customHeight="1" thickBot="1">
      <c r="A36" s="142"/>
      <c r="B36" s="131">
        <f>IF(Bezirk!B35="","",Bezirk!B35)</f>
      </c>
      <c r="C36" s="132">
        <f>IF(Bezirk!C35="","",Bezirk!C35)</f>
      </c>
      <c r="D36" s="91">
        <f>IF(Bezirk!D35="","",Bezirk!D35)</f>
      </c>
      <c r="E36" s="135">
        <f>IF(Bezirk!E35="","",Bezirk!E35)</f>
      </c>
      <c r="F36" s="135">
        <f>IF(Bezirk!F35="","",Bezirk!F35)</f>
      </c>
      <c r="G36" s="91">
        <f>IF(Bezirk!G35="","",Bezirk!G35)</f>
      </c>
      <c r="H36" s="82"/>
      <c r="K36" s="74"/>
      <c r="L36" s="74"/>
    </row>
    <row r="37" spans="1:8" ht="19.5" customHeight="1" thickBot="1">
      <c r="A37" s="136" t="s">
        <v>25</v>
      </c>
      <c r="B37" s="92">
        <f>IF(Bezirk!B36="","",Bezirk!B36)</f>
      </c>
      <c r="C37" s="93">
        <f>IF(Bezirk!C36="","",Bezirk!C36)</f>
      </c>
      <c r="D37" s="133">
        <f>IF(Bezirk!D36="","",Bezirk!D36)</f>
      </c>
      <c r="E37" s="134">
        <f>IF(Bezirk!E36="","",Bezirk!E36)</f>
      </c>
      <c r="F37" s="93">
        <f>IF(Bezirk!F36="","",Bezirk!F36)</f>
      </c>
      <c r="G37" s="94">
        <f>IF(Bezirk!G36="","",Bezirk!G36)</f>
      </c>
      <c r="H37" s="111">
        <f>IF(Bezirk!H36="","",Bezirk!H36)</f>
      </c>
    </row>
    <row r="38" spans="1:12" ht="19.5" customHeight="1" thickBot="1">
      <c r="A38" s="142"/>
      <c r="B38" s="131">
        <f>IF(Bezirk!B37="","",Bezirk!B37)</f>
      </c>
      <c r="C38" s="132">
        <f>IF(Bezirk!C37="","",Bezirk!C37)</f>
      </c>
      <c r="D38" s="91">
        <f>IF(Bezirk!D37="","",Bezirk!D37)</f>
      </c>
      <c r="E38" s="135">
        <f>IF(Bezirk!E37="","",Bezirk!E37)</f>
      </c>
      <c r="F38" s="135">
        <f>IF(Bezirk!F37="","",Bezirk!F37)</f>
      </c>
      <c r="G38" s="91">
        <f>IF(Bezirk!G37="","",Bezirk!G37)</f>
      </c>
      <c r="H38" s="82"/>
      <c r="K38" s="74"/>
      <c r="L38" s="74"/>
    </row>
    <row r="39" spans="1:8" ht="19.5" customHeight="1" thickBot="1">
      <c r="A39" s="136" t="s">
        <v>26</v>
      </c>
      <c r="B39" s="92">
        <f>IF(Bezirk!B38="","",Bezirk!B38)</f>
      </c>
      <c r="C39" s="93">
        <f>IF(Bezirk!C38="","",Bezirk!C38)</f>
      </c>
      <c r="D39" s="133">
        <f>IF(Bezirk!D38="","",Bezirk!D38)</f>
      </c>
      <c r="E39" s="134">
        <f>IF(Bezirk!E38="","",Bezirk!E38)</f>
      </c>
      <c r="F39" s="93">
        <f>IF(Bezirk!F38="","",Bezirk!F38)</f>
      </c>
      <c r="G39" s="94">
        <f>IF(Bezirk!G38="","",Bezirk!G38)</f>
      </c>
      <c r="H39" s="111">
        <f>IF(Bezirk!H38="","",Bezirk!H38)</f>
      </c>
    </row>
    <row r="40" spans="1:12" ht="19.5" customHeight="1" thickBot="1">
      <c r="A40" s="142"/>
      <c r="B40" s="131">
        <f>IF(Bezirk!B39="","",Bezirk!B39)</f>
      </c>
      <c r="C40" s="132">
        <f>IF(Bezirk!C39="","",Bezirk!C39)</f>
      </c>
      <c r="D40" s="91">
        <f>IF(Bezirk!D39="","",Bezirk!D39)</f>
      </c>
      <c r="E40" s="135">
        <f>IF(Bezirk!E39="","",Bezirk!E39)</f>
      </c>
      <c r="F40" s="135">
        <f>IF(Bezirk!F39="","",Bezirk!F39)</f>
      </c>
      <c r="G40" s="91">
        <f>IF(Bezirk!G39="","",Bezirk!G39)</f>
      </c>
      <c r="H40" s="82"/>
      <c r="K40" s="74"/>
      <c r="L40" s="74"/>
    </row>
    <row r="41" spans="1:8" ht="19.5" customHeight="1" thickBot="1">
      <c r="A41" s="136" t="s">
        <v>26</v>
      </c>
      <c r="B41" s="92">
        <f>IF(Bezirk!B40="","",Bezirk!B40)</f>
      </c>
      <c r="C41" s="93">
        <f>IF(Bezirk!C40="","",Bezirk!C40)</f>
      </c>
      <c r="D41" s="133">
        <f>IF(Bezirk!D40="","",Bezirk!D40)</f>
      </c>
      <c r="E41" s="134">
        <f>IF(Bezirk!E40="","",Bezirk!E40)</f>
      </c>
      <c r="F41" s="93">
        <f>IF(Bezirk!F40="","",Bezirk!F40)</f>
      </c>
      <c r="G41" s="94">
        <f>IF(Bezirk!G40="","",Bezirk!G40)</f>
      </c>
      <c r="H41" s="111">
        <f>IF(Bezirk!H40="","",Bezirk!H40)</f>
      </c>
    </row>
    <row r="42" spans="1:12" ht="19.5" customHeight="1" thickBot="1">
      <c r="A42" s="142"/>
      <c r="B42" s="131">
        <f>IF(Bezirk!B41="","",Bezirk!B41)</f>
      </c>
      <c r="C42" s="132">
        <f>IF(Bezirk!C41="","",Bezirk!C41)</f>
      </c>
      <c r="D42" s="91">
        <f>IF(Bezirk!D41="","",Bezirk!D41)</f>
      </c>
      <c r="E42" s="135">
        <f>IF(Bezirk!E41="","",Bezirk!E41)</f>
      </c>
      <c r="F42" s="135">
        <f>IF(Bezirk!F41="","",Bezirk!F41)</f>
      </c>
      <c r="G42" s="91">
        <f>IF(Bezirk!G41="","",Bezirk!G41)</f>
      </c>
      <c r="H42" s="82"/>
      <c r="K42" s="74"/>
      <c r="L42" s="74"/>
    </row>
    <row r="43" spans="1:8" ht="19.5" customHeight="1" thickBot="1">
      <c r="A43" s="136" t="s">
        <v>27</v>
      </c>
      <c r="B43" s="92">
        <f>IF(Bezirk!B42="","",Bezirk!B42)</f>
      </c>
      <c r="C43" s="93">
        <f>IF(Bezirk!C42="","",Bezirk!C42)</f>
      </c>
      <c r="D43" s="133">
        <f>IF(Bezirk!D42="","",Bezirk!D42)</f>
      </c>
      <c r="E43" s="134">
        <f>IF(Bezirk!E42="","",Bezirk!E42)</f>
      </c>
      <c r="F43" s="93">
        <f>IF(Bezirk!F42="","",Bezirk!F42)</f>
      </c>
      <c r="G43" s="94">
        <f>IF(Bezirk!G42="","",Bezirk!G42)</f>
      </c>
      <c r="H43" s="111">
        <f>IF(Bezirk!H42="","",Bezirk!H42)</f>
      </c>
    </row>
    <row r="44" spans="1:8" ht="19.5" customHeight="1" thickBot="1">
      <c r="A44" s="137"/>
      <c r="B44" s="131">
        <f>IF(Bezirk!B43="","",Bezirk!B43)</f>
      </c>
      <c r="C44" s="132">
        <f>IF(Bezirk!C43="","",Bezirk!C43)</f>
      </c>
      <c r="D44" s="91">
        <f>IF(Bezirk!D43="","",Bezirk!D43)</f>
      </c>
      <c r="E44" s="135">
        <f>IF(Bezirk!E43="","",Bezirk!E43)</f>
      </c>
      <c r="F44" s="135">
        <f>IF(Bezirk!F43="","",Bezirk!F43)</f>
      </c>
      <c r="G44" s="91">
        <f>IF(Bezirk!G43="","",Bezirk!G43)</f>
      </c>
      <c r="H44" s="82"/>
    </row>
    <row r="45" spans="1:8" ht="19.5" customHeight="1" thickBot="1">
      <c r="A45" s="143" t="s">
        <v>28</v>
      </c>
      <c r="B45" s="92">
        <f>IF(Bezirk!B44="","",Bezirk!B44)</f>
      </c>
      <c r="C45" s="93">
        <f>IF(Bezirk!C44="","",Bezirk!C44)</f>
      </c>
      <c r="D45" s="133">
        <f>IF(Bezirk!D44="","",Bezirk!D44)</f>
      </c>
      <c r="E45" s="134">
        <f>IF(Bezirk!E44="","",Bezirk!E44)</f>
      </c>
      <c r="F45" s="93">
        <f>IF(Bezirk!F44="","",Bezirk!F44)</f>
      </c>
      <c r="G45" s="94">
        <f>IF(Bezirk!G44="","",Bezirk!G44)</f>
      </c>
      <c r="H45" s="111">
        <f>IF(Bezirk!H44="","",Bezirk!H44)</f>
      </c>
    </row>
    <row r="46" spans="1:8" ht="19.5" customHeight="1" thickBot="1">
      <c r="A46" s="137"/>
      <c r="B46" s="131">
        <f>IF(Bezirk!B45="","",Bezirk!B45)</f>
      </c>
      <c r="C46" s="132">
        <f>IF(Bezirk!C45="","",Bezirk!C45)</f>
      </c>
      <c r="D46" s="91">
        <f>IF(Bezirk!D45="","",Bezirk!D45)</f>
      </c>
      <c r="E46" s="135">
        <f>IF(Bezirk!E45="","",Bezirk!E45)</f>
      </c>
      <c r="F46" s="135">
        <f>IF(Bezirk!F45="","",Bezirk!F45)</f>
      </c>
      <c r="G46" s="91">
        <f>IF(Bezirk!G45="","",Bezirk!G45)</f>
      </c>
      <c r="H46" s="82"/>
    </row>
    <row r="47" spans="1:8" ht="19.5" customHeight="1" thickBot="1">
      <c r="A47" s="143" t="s">
        <v>37</v>
      </c>
      <c r="B47" s="92">
        <f>IF(Bezirk!B46="","",Bezirk!B46)</f>
      </c>
      <c r="C47" s="93">
        <f>IF(Bezirk!C46="","",Bezirk!C46)</f>
      </c>
      <c r="D47" s="133">
        <f>IF(Bezirk!D46="","",Bezirk!D46)</f>
      </c>
      <c r="E47" s="134">
        <f>IF(Bezirk!E46="","",Bezirk!E46)</f>
      </c>
      <c r="F47" s="93">
        <f>IF(Bezirk!F46="","",Bezirk!F46)</f>
      </c>
      <c r="G47" s="94">
        <f>IF(Bezirk!G46="","",Bezirk!G46)</f>
      </c>
      <c r="H47" s="111">
        <f>IF(Bezirk!H46="","",Bezirk!H46)</f>
      </c>
    </row>
    <row r="48" spans="1:8" ht="19.5" customHeight="1" thickBot="1">
      <c r="A48" s="142"/>
      <c r="B48" s="131">
        <f>IF(Bezirk!B47="","",Bezirk!B47)</f>
      </c>
      <c r="C48" s="132">
        <f>IF(Bezirk!C47="","",Bezirk!C47)</f>
      </c>
      <c r="D48" s="91">
        <f>IF(Bezirk!D47="","",Bezirk!D47)</f>
      </c>
      <c r="E48" s="135">
        <f>IF(Bezirk!E47="","",Bezirk!E47)</f>
      </c>
      <c r="F48" s="135">
        <f>IF(Bezirk!F47="","",Bezirk!F47)</f>
      </c>
      <c r="G48" s="91">
        <f>IF(Bezirk!G47="","",Bezirk!G47)</f>
      </c>
      <c r="H48" s="82"/>
    </row>
    <row r="49" spans="1:8" ht="19.5" customHeight="1" thickBot="1">
      <c r="A49" s="136" t="s">
        <v>38</v>
      </c>
      <c r="B49" s="92">
        <f>IF(Bezirk!B48="","",Bezirk!B48)</f>
      </c>
      <c r="C49" s="93">
        <f>IF(Bezirk!C48="","",Bezirk!C48)</f>
      </c>
      <c r="D49" s="133">
        <f>IF(Bezirk!D48="","",Bezirk!D48)</f>
      </c>
      <c r="E49" s="134">
        <f>IF(Bezirk!E48="","",Bezirk!E48)</f>
      </c>
      <c r="F49" s="93">
        <f>IF(Bezirk!F48="","",Bezirk!F48)</f>
      </c>
      <c r="G49" s="94">
        <f>IF(Bezirk!G48="","",Bezirk!G48)</f>
      </c>
      <c r="H49" s="111">
        <f>IF(Bezirk!H48="","",Bezirk!H48)</f>
      </c>
    </row>
    <row r="50" spans="1:8" ht="19.5" customHeight="1" thickBot="1">
      <c r="A50" s="137"/>
      <c r="B50" s="131">
        <f>IF(Bezirk!B49="","",Bezirk!B49)</f>
      </c>
      <c r="C50" s="132">
        <f>IF(Bezirk!C49="","",Bezirk!C49)</f>
      </c>
      <c r="D50" s="91">
        <f>IF(Bezirk!D49="","",Bezirk!D49)</f>
      </c>
      <c r="E50" s="135">
        <f>IF(Bezirk!E49="","",Bezirk!E49)</f>
      </c>
      <c r="F50" s="135">
        <f>IF(Bezirk!F49="","",Bezirk!F49)</f>
      </c>
      <c r="G50" s="91">
        <f>IF(Bezirk!G49="","",Bezirk!G49)</f>
      </c>
      <c r="H50" s="82"/>
    </row>
    <row r="51" spans="1:8" ht="19.5" customHeight="1" thickBot="1">
      <c r="A51" s="143" t="s">
        <v>39</v>
      </c>
      <c r="B51" s="92">
        <f>IF(Bezirk!B50="","",Bezirk!B50)</f>
      </c>
      <c r="C51" s="93">
        <f>IF(Bezirk!C50="","",Bezirk!C50)</f>
      </c>
      <c r="D51" s="133">
        <f>IF(Bezirk!D50="","",Bezirk!D50)</f>
      </c>
      <c r="E51" s="134">
        <f>IF(Bezirk!E50="","",Bezirk!E50)</f>
      </c>
      <c r="F51" s="93">
        <f>IF(Bezirk!F50="","",Bezirk!F50)</f>
      </c>
      <c r="G51" s="94">
        <f>IF(Bezirk!G50="","",Bezirk!G50)</f>
      </c>
      <c r="H51" s="111">
        <f>IF(Bezirk!H50="","",Bezirk!H50)</f>
      </c>
    </row>
    <row r="52" spans="1:8" ht="19.5" customHeight="1" thickBot="1">
      <c r="A52" s="142"/>
      <c r="B52" s="131">
        <f>IF(Bezirk!B51="","",Bezirk!B51)</f>
      </c>
      <c r="C52" s="132">
        <f>IF(Bezirk!C51="","",Bezirk!C51)</f>
      </c>
      <c r="D52" s="91">
        <f>IF(Bezirk!D51="","",Bezirk!D51)</f>
      </c>
      <c r="E52" s="135">
        <f>IF(Bezirk!E51="","",Bezirk!E51)</f>
      </c>
      <c r="F52" s="135">
        <f>IF(Bezirk!F51="","",Bezirk!F51)</f>
      </c>
      <c r="G52" s="91">
        <f>IF(Bezirk!G51="","",Bezirk!G51)</f>
      </c>
      <c r="H52" s="82"/>
    </row>
    <row r="53" spans="1:8" ht="19.5" customHeight="1" thickBot="1">
      <c r="A53" s="136" t="s">
        <v>40</v>
      </c>
      <c r="B53" s="92">
        <f>IF(Bezirk!B52="","",Bezirk!B52)</f>
      </c>
      <c r="C53" s="93">
        <f>IF(Bezirk!C52="","",Bezirk!C52)</f>
      </c>
      <c r="D53" s="133">
        <f>IF(Bezirk!D52="","",Bezirk!D52)</f>
      </c>
      <c r="E53" s="134">
        <f>IF(Bezirk!E52="","",Bezirk!E52)</f>
      </c>
      <c r="F53" s="93">
        <f>IF(Bezirk!F52="","",Bezirk!F52)</f>
      </c>
      <c r="G53" s="94">
        <f>IF(Bezirk!G52="","",Bezirk!G52)</f>
      </c>
      <c r="H53" s="111">
        <f>IF(Bezirk!H52="","",Bezirk!H52)</f>
      </c>
    </row>
    <row r="54" spans="1:8" ht="19.5" customHeight="1" thickBot="1">
      <c r="A54" s="137"/>
      <c r="B54" s="131">
        <f>IF(Bezirk!B53="","",Bezirk!B53)</f>
      </c>
      <c r="C54" s="132">
        <f>IF(Bezirk!C53="","",Bezirk!C53)</f>
      </c>
      <c r="D54" s="91">
        <f>IF(Bezirk!D53="","",Bezirk!D53)</f>
      </c>
      <c r="E54" s="135">
        <f>IF(Bezirk!E53="","",Bezirk!E53)</f>
      </c>
      <c r="F54" s="135">
        <f>IF(Bezirk!F53="","",Bezirk!F53)</f>
      </c>
      <c r="G54" s="91">
        <f>IF(Bezirk!G53="","",Bezirk!G53)</f>
      </c>
      <c r="H54" s="82"/>
    </row>
    <row r="55" spans="1:8" ht="19.5" customHeight="1" thickBot="1">
      <c r="A55" s="143" t="s">
        <v>41</v>
      </c>
      <c r="B55" s="92">
        <f>IF(Bezirk!B54="","",Bezirk!B54)</f>
      </c>
      <c r="C55" s="93">
        <f>IF(Bezirk!C54="","",Bezirk!C54)</f>
      </c>
      <c r="D55" s="133">
        <f>IF(Bezirk!D54="","",Bezirk!D54)</f>
      </c>
      <c r="E55" s="134">
        <f>IF(Bezirk!E54="","",Bezirk!E54)</f>
      </c>
      <c r="F55" s="93">
        <f>IF(Bezirk!F54="","",Bezirk!F54)</f>
      </c>
      <c r="G55" s="94">
        <f>IF(Bezirk!G54="","",Bezirk!G54)</f>
      </c>
      <c r="H55" s="111">
        <f>IF(Bezirk!H54="","",Bezirk!H54)</f>
      </c>
    </row>
    <row r="56" spans="1:8" ht="19.5" customHeight="1" thickBot="1">
      <c r="A56" s="142"/>
      <c r="B56" s="131">
        <f>IF(Bezirk!B55="","",Bezirk!B55)</f>
      </c>
      <c r="C56" s="132">
        <f>IF(Bezirk!C55="","",Bezirk!C55)</f>
      </c>
      <c r="D56" s="91">
        <f>IF(Bezirk!D55="","",Bezirk!D55)</f>
      </c>
      <c r="E56" s="135">
        <f>IF(Bezirk!E55="","",Bezirk!E55)</f>
      </c>
      <c r="F56" s="135">
        <f>IF(Bezirk!F55="","",Bezirk!F55)</f>
      </c>
      <c r="G56" s="91">
        <f>IF(Bezirk!G55="","",Bezirk!G55)</f>
      </c>
      <c r="H56" s="82"/>
    </row>
    <row r="57" spans="1:8" ht="19.5" customHeight="1" thickBot="1">
      <c r="A57" s="136" t="s">
        <v>42</v>
      </c>
      <c r="B57" s="92">
        <f>IF(Bezirk!B56="","",Bezirk!B56)</f>
      </c>
      <c r="C57" s="93">
        <f>IF(Bezirk!C56="","",Bezirk!C56)</f>
      </c>
      <c r="D57" s="133">
        <f>IF(Bezirk!D56="","",Bezirk!D56)</f>
      </c>
      <c r="E57" s="134">
        <f>IF(Bezirk!E56="","",Bezirk!E56)</f>
      </c>
      <c r="F57" s="93">
        <f>IF(Bezirk!F56="","",Bezirk!F56)</f>
      </c>
      <c r="G57" s="94">
        <f>IF(Bezirk!G56="","",Bezirk!G56)</f>
      </c>
      <c r="H57" s="111">
        <f>IF(Bezirk!H56="","",Bezirk!H56)</f>
      </c>
    </row>
    <row r="58" spans="1:8" ht="19.5" customHeight="1" thickBot="1">
      <c r="A58" s="137"/>
      <c r="B58" s="131">
        <f>IF(Bezirk!B57="","",Bezirk!B57)</f>
      </c>
      <c r="C58" s="132">
        <f>IF(Bezirk!C57="","",Bezirk!C57)</f>
      </c>
      <c r="D58" s="91">
        <f>IF(Bezirk!D57="","",Bezirk!D57)</f>
      </c>
      <c r="E58" s="135">
        <f>IF(Bezirk!E57="","",Bezirk!E57)</f>
      </c>
      <c r="F58" s="135">
        <f>IF(Bezirk!F57="","",Bezirk!F57)</f>
      </c>
      <c r="G58" s="91">
        <f>IF(Bezirk!G57="","",Bezirk!G57)</f>
      </c>
      <c r="H58" s="82"/>
    </row>
    <row r="59" spans="1:8" ht="19.5" customHeight="1" thickBot="1">
      <c r="A59" s="143" t="s">
        <v>43</v>
      </c>
      <c r="B59" s="92">
        <f>IF(Bezirk!B58="","",Bezirk!B58)</f>
      </c>
      <c r="C59" s="93">
        <f>IF(Bezirk!C58="","",Bezirk!C58)</f>
      </c>
      <c r="D59" s="133">
        <f>IF(Bezirk!D58="","",Bezirk!D58)</f>
      </c>
      <c r="E59" s="134">
        <f>IF(Bezirk!E58="","",Bezirk!E58)</f>
      </c>
      <c r="F59" s="93">
        <f>IF(Bezirk!F58="","",Bezirk!F58)</f>
      </c>
      <c r="G59" s="94">
        <f>IF(Bezirk!G58="","",Bezirk!G58)</f>
      </c>
      <c r="H59" s="111">
        <f>IF(Bezirk!H58="","",Bezirk!H58)</f>
      </c>
    </row>
    <row r="60" spans="1:8" ht="19.5" customHeight="1" thickBot="1">
      <c r="A60" s="142"/>
      <c r="B60" s="131">
        <f>IF(Bezirk!B59="","",Bezirk!B59)</f>
      </c>
      <c r="C60" s="132">
        <f>IF(Bezirk!C59="","",Bezirk!C59)</f>
      </c>
      <c r="D60" s="91">
        <f>IF(Bezirk!D59="","",Bezirk!D59)</f>
      </c>
      <c r="E60" s="135">
        <f>IF(Bezirk!E59="","",Bezirk!E59)</f>
      </c>
      <c r="F60" s="135">
        <f>IF(Bezirk!F59="","",Bezirk!F59)</f>
      </c>
      <c r="G60" s="91">
        <f>IF(Bezirk!G59="","",Bezirk!G59)</f>
      </c>
      <c r="H60" s="82"/>
    </row>
    <row r="61" spans="1:8" ht="19.5" customHeight="1" thickBot="1">
      <c r="A61" s="136" t="s">
        <v>44</v>
      </c>
      <c r="B61" s="92">
        <f>IF(Bezirk!B60="","",Bezirk!B60)</f>
      </c>
      <c r="C61" s="93">
        <f>IF(Bezirk!C60="","",Bezirk!C60)</f>
      </c>
      <c r="D61" s="133">
        <f>IF(Bezirk!D60="","",Bezirk!D60)</f>
      </c>
      <c r="E61" s="134">
        <f>IF(Bezirk!E60="","",Bezirk!E60)</f>
      </c>
      <c r="F61" s="93">
        <f>IF(Bezirk!F60="","",Bezirk!F60)</f>
      </c>
      <c r="G61" s="94">
        <f>IF(Bezirk!G60="","",Bezirk!G60)</f>
      </c>
      <c r="H61" s="111">
        <f>IF(Bezirk!H60="","",Bezirk!H60)</f>
      </c>
    </row>
    <row r="62" spans="1:8" ht="19.5" customHeight="1" thickBot="1">
      <c r="A62" s="137"/>
      <c r="B62" s="131">
        <f>IF(Bezirk!B61="","",Bezirk!B61)</f>
      </c>
      <c r="C62" s="132">
        <f>IF(Bezirk!C61="","",Bezirk!C61)</f>
      </c>
      <c r="D62" s="91">
        <f>IF(Bezirk!D61="","",Bezirk!D61)</f>
      </c>
      <c r="E62" s="135">
        <f>IF(Bezirk!E61="","",Bezirk!E61)</f>
      </c>
      <c r="F62" s="135">
        <f>IF(Bezirk!F61="","",Bezirk!F61)</f>
      </c>
      <c r="G62" s="91">
        <f>IF(Bezirk!G61="","",Bezirk!G61)</f>
      </c>
      <c r="H62" s="82"/>
    </row>
    <row r="63" spans="1:8" ht="19.5" customHeight="1" thickBot="1">
      <c r="A63" s="143" t="s">
        <v>45</v>
      </c>
      <c r="B63" s="92">
        <f>IF(Bezirk!B62="","",Bezirk!B62)</f>
      </c>
      <c r="C63" s="93">
        <f>IF(Bezirk!C62="","",Bezirk!C62)</f>
      </c>
      <c r="D63" s="133">
        <f>IF(Bezirk!D62="","",Bezirk!D62)</f>
      </c>
      <c r="E63" s="134">
        <f>IF(Bezirk!E62="","",Bezirk!E62)</f>
      </c>
      <c r="F63" s="93">
        <f>IF(Bezirk!F62="","",Bezirk!F62)</f>
      </c>
      <c r="G63" s="94">
        <f>IF(Bezirk!G62="","",Bezirk!G62)</f>
      </c>
      <c r="H63" s="111">
        <f>IF(Bezirk!H62="","",Bezirk!H62)</f>
      </c>
    </row>
    <row r="64" spans="1:8" ht="19.5" customHeight="1" thickBot="1">
      <c r="A64" s="142"/>
      <c r="B64" s="131">
        <f>IF(Bezirk!B63="","",Bezirk!B63)</f>
      </c>
      <c r="C64" s="132">
        <f>IF(Bezirk!C63="","",Bezirk!C63)</f>
      </c>
      <c r="D64" s="91">
        <f>IF(Bezirk!D63="","",Bezirk!D63)</f>
      </c>
      <c r="E64" s="135">
        <f>IF(Bezirk!E63="","",Bezirk!E63)</f>
      </c>
      <c r="F64" s="135">
        <f>IF(Bezirk!F63="","",Bezirk!F63)</f>
      </c>
      <c r="G64" s="91">
        <f>IF(Bezirk!G63="","",Bezirk!G63)</f>
      </c>
      <c r="H64" s="82"/>
    </row>
    <row r="65" spans="1:8" ht="19.5" customHeight="1" thickBot="1">
      <c r="A65" s="136" t="s">
        <v>46</v>
      </c>
      <c r="B65" s="92">
        <f>IF(Bezirk!B64="","",Bezirk!B64)</f>
      </c>
      <c r="C65" s="93">
        <f>IF(Bezirk!C64="","",Bezirk!C64)</f>
      </c>
      <c r="D65" s="133">
        <f>IF(Bezirk!D64="","",Bezirk!D64)</f>
      </c>
      <c r="E65" s="134">
        <f>IF(Bezirk!E64="","",Bezirk!E64)</f>
      </c>
      <c r="F65" s="93">
        <f>IF(Bezirk!F64="","",Bezirk!F64)</f>
      </c>
      <c r="G65" s="94">
        <f>IF(Bezirk!G64="","",Bezirk!G64)</f>
      </c>
      <c r="H65" s="111">
        <f>IF(Bezirk!H64="","",Bezirk!H64)</f>
      </c>
    </row>
    <row r="66" spans="1:8" ht="19.5" customHeight="1" thickBot="1">
      <c r="A66" s="137"/>
      <c r="B66" s="131">
        <f>IF(Bezirk!B65="","",Bezirk!B65)</f>
      </c>
      <c r="C66" s="132">
        <f>IF(Bezirk!C65="","",Bezirk!C65)</f>
      </c>
      <c r="D66" s="91">
        <f>IF(Bezirk!D65="","",Bezirk!D65)</f>
      </c>
      <c r="E66" s="135">
        <f>IF(Bezirk!E65="","",Bezirk!E65)</f>
      </c>
      <c r="F66" s="135">
        <f>IF(Bezirk!F65="","",Bezirk!F65)</f>
      </c>
      <c r="G66" s="91">
        <f>IF(Bezirk!G65="","",Bezirk!G65)</f>
      </c>
      <c r="H66" s="82"/>
    </row>
    <row r="67" spans="1:12" ht="9.75" customHeight="1">
      <c r="A67" s="71"/>
      <c r="B67" s="71"/>
      <c r="C67" s="71"/>
      <c r="D67" s="71"/>
      <c r="E67" s="71"/>
      <c r="F67" s="71"/>
      <c r="G67" s="71"/>
      <c r="H67" s="71"/>
      <c r="K67" s="74"/>
      <c r="L67" s="74"/>
    </row>
    <row r="68" spans="1:12" ht="14.25" customHeight="1">
      <c r="A68" s="71"/>
      <c r="B68" s="148" t="s">
        <v>36</v>
      </c>
      <c r="C68" s="149"/>
      <c r="D68" s="149"/>
      <c r="E68" s="149"/>
      <c r="F68" s="149"/>
      <c r="G68" s="149"/>
      <c r="H68" s="149"/>
      <c r="K68" s="74"/>
      <c r="L68" s="74"/>
    </row>
    <row r="69" spans="1:12" ht="14.25" customHeight="1">
      <c r="A69" s="71"/>
      <c r="B69" s="72"/>
      <c r="C69" s="73"/>
      <c r="D69" s="73"/>
      <c r="E69" s="73"/>
      <c r="F69" s="73"/>
      <c r="G69" s="73"/>
      <c r="H69" s="73"/>
      <c r="K69" s="74"/>
      <c r="L69" s="74"/>
    </row>
    <row r="70" spans="1:12" ht="14.25" customHeight="1">
      <c r="A70" s="71"/>
      <c r="B70" s="72"/>
      <c r="C70" s="73"/>
      <c r="D70" s="73"/>
      <c r="E70" s="73"/>
      <c r="F70" s="73"/>
      <c r="G70" s="73"/>
      <c r="H70" s="73"/>
      <c r="K70" s="74"/>
      <c r="L70" s="74"/>
    </row>
  </sheetData>
  <sheetProtection password="EE1B" sheet="1" selectLockedCells="1"/>
  <mergeCells count="118">
    <mergeCell ref="B68:H68"/>
    <mergeCell ref="H11:H12"/>
    <mergeCell ref="D65:E65"/>
    <mergeCell ref="E66:F66"/>
    <mergeCell ref="D61:E61"/>
    <mergeCell ref="D57:E57"/>
    <mergeCell ref="E58:F58"/>
    <mergeCell ref="D49:E49"/>
    <mergeCell ref="D43:E43"/>
    <mergeCell ref="D41:E41"/>
    <mergeCell ref="E42:F42"/>
    <mergeCell ref="B62:C62"/>
    <mergeCell ref="E62:F62"/>
    <mergeCell ref="D53:E53"/>
    <mergeCell ref="E54:F54"/>
    <mergeCell ref="B50:C50"/>
    <mergeCell ref="E50:F50"/>
    <mergeCell ref="B58:C58"/>
    <mergeCell ref="D45:E45"/>
    <mergeCell ref="B54:C54"/>
    <mergeCell ref="A63:A64"/>
    <mergeCell ref="D63:E63"/>
    <mergeCell ref="B64:C64"/>
    <mergeCell ref="E64:F64"/>
    <mergeCell ref="A61:A62"/>
    <mergeCell ref="A59:A60"/>
    <mergeCell ref="D59:E59"/>
    <mergeCell ref="E60:F60"/>
    <mergeCell ref="B60:C60"/>
    <mergeCell ref="A55:A56"/>
    <mergeCell ref="D55:E55"/>
    <mergeCell ref="B56:C56"/>
    <mergeCell ref="E56:F56"/>
    <mergeCell ref="A51:A52"/>
    <mergeCell ref="D51:E51"/>
    <mergeCell ref="B52:C52"/>
    <mergeCell ref="E52:F52"/>
    <mergeCell ref="A37:A38"/>
    <mergeCell ref="A39:A40"/>
    <mergeCell ref="D39:E39"/>
    <mergeCell ref="B40:C40"/>
    <mergeCell ref="E40:F40"/>
    <mergeCell ref="B38:C38"/>
    <mergeCell ref="D37:E37"/>
    <mergeCell ref="E38:F38"/>
    <mergeCell ref="A13:A14"/>
    <mergeCell ref="A21:A22"/>
    <mergeCell ref="A23:A24"/>
    <mergeCell ref="A25:A26"/>
    <mergeCell ref="A15:A16"/>
    <mergeCell ref="A17:A18"/>
    <mergeCell ref="A19:A20"/>
    <mergeCell ref="A35:A36"/>
    <mergeCell ref="B36:C36"/>
    <mergeCell ref="B26:C26"/>
    <mergeCell ref="B28:C28"/>
    <mergeCell ref="B30:C30"/>
    <mergeCell ref="B32:C32"/>
    <mergeCell ref="B34:C34"/>
    <mergeCell ref="A33:A34"/>
    <mergeCell ref="A29:A30"/>
    <mergeCell ref="A31:A32"/>
    <mergeCell ref="B22:C22"/>
    <mergeCell ref="D33:E33"/>
    <mergeCell ref="E34:F34"/>
    <mergeCell ref="B12:C12"/>
    <mergeCell ref="B14:C14"/>
    <mergeCell ref="B18:C18"/>
    <mergeCell ref="B20:C20"/>
    <mergeCell ref="B16:C16"/>
    <mergeCell ref="D23:E23"/>
    <mergeCell ref="E24:F24"/>
    <mergeCell ref="D13:E13"/>
    <mergeCell ref="E26:F26"/>
    <mergeCell ref="D19:E19"/>
    <mergeCell ref="E20:F20"/>
    <mergeCell ref="D21:E21"/>
    <mergeCell ref="E22:F22"/>
    <mergeCell ref="D25:E25"/>
    <mergeCell ref="E48:F48"/>
    <mergeCell ref="A41:A42"/>
    <mergeCell ref="B42:C42"/>
    <mergeCell ref="D11:E11"/>
    <mergeCell ref="E14:F14"/>
    <mergeCell ref="E12:F12"/>
    <mergeCell ref="D15:E15"/>
    <mergeCell ref="E16:F16"/>
    <mergeCell ref="D17:E17"/>
    <mergeCell ref="E18:F18"/>
    <mergeCell ref="A27:A28"/>
    <mergeCell ref="A57:A58"/>
    <mergeCell ref="B44:C44"/>
    <mergeCell ref="E44:F44"/>
    <mergeCell ref="A45:A46"/>
    <mergeCell ref="B46:C46"/>
    <mergeCell ref="E46:F46"/>
    <mergeCell ref="A47:A48"/>
    <mergeCell ref="D47:E47"/>
    <mergeCell ref="B48:C48"/>
    <mergeCell ref="B66:C66"/>
    <mergeCell ref="A65:A66"/>
    <mergeCell ref="G2:H2"/>
    <mergeCell ref="G3:H3"/>
    <mergeCell ref="G4:H4"/>
    <mergeCell ref="G5:H5"/>
    <mergeCell ref="A43:A44"/>
    <mergeCell ref="A49:A50"/>
    <mergeCell ref="A53:A54"/>
    <mergeCell ref="G7:H7"/>
    <mergeCell ref="B24:C24"/>
    <mergeCell ref="D35:E35"/>
    <mergeCell ref="E36:F36"/>
    <mergeCell ref="D27:E27"/>
    <mergeCell ref="E28:F28"/>
    <mergeCell ref="D29:E29"/>
    <mergeCell ref="E30:F30"/>
    <mergeCell ref="D31:E31"/>
    <mergeCell ref="E32:F32"/>
  </mergeCells>
  <hyperlinks>
    <hyperlink ref="C5" r:id="rId1" display="info@niedersachsen.dlrg.de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3"/>
  <headerFooter alignWithMargins="0">
    <oddHeader>&amp;R&amp;G</oddHeader>
    <oddFooter>&amp;C
&amp;R&amp;D/&amp;T
Seite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49"/>
  </sheetPr>
  <dimension ref="A1:K47"/>
  <sheetViews>
    <sheetView showGridLines="0" showZeros="0" showOutlineSymbols="0" zoomScale="85" zoomScaleNormal="85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L5" sqref="L5"/>
    </sheetView>
  </sheetViews>
  <sheetFormatPr defaultColWidth="11.421875" defaultRowHeight="12.75"/>
  <cols>
    <col min="1" max="1" width="27.421875" style="61" customWidth="1"/>
    <col min="2" max="2" width="31.28125" style="61" customWidth="1"/>
    <col min="3" max="3" width="37.7109375" style="61" customWidth="1"/>
    <col min="4" max="4" width="25.421875" style="61" customWidth="1"/>
    <col min="5" max="5" width="8.7109375" style="61" customWidth="1"/>
    <col min="6" max="6" width="13.00390625" style="61" customWidth="1"/>
    <col min="7" max="7" width="28.421875" style="61" customWidth="1"/>
    <col min="8" max="8" width="42.421875" style="61" customWidth="1"/>
    <col min="9" max="9" width="22.57421875" style="61" customWidth="1"/>
    <col min="10" max="10" width="21.57421875" style="61" customWidth="1"/>
    <col min="11" max="11" width="19.7109375" style="61" customWidth="1"/>
    <col min="12" max="16384" width="11.421875" style="61" customWidth="1"/>
  </cols>
  <sheetData>
    <row r="1" spans="1:7" s="56" customFormat="1" ht="16.5" customHeight="1">
      <c r="A1" s="62" t="str">
        <f>"Jahreshauptversammlung 2016 Ortsgruppe "&amp;Bezirk!C6</f>
        <v>Jahreshauptversammlung 2016 Ortsgruppe Achim e.V.</v>
      </c>
      <c r="B1" s="55"/>
      <c r="G1" s="57" t="s">
        <v>15</v>
      </c>
    </row>
    <row r="2" spans="2:8" s="56" customFormat="1" ht="16.5" customHeight="1">
      <c r="B2" s="58"/>
      <c r="G2" s="138" t="str">
        <f>Bezirk!G1</f>
        <v>DLRG OG Achim e.V.</v>
      </c>
      <c r="H2" s="138"/>
    </row>
    <row r="3" spans="7:8" s="56" customFormat="1" ht="16.5" customHeight="1">
      <c r="G3" s="139" t="str">
        <f>Bezirk!G2</f>
        <v>Herrn/Frau</v>
      </c>
      <c r="H3" s="139"/>
    </row>
    <row r="4" spans="7:8" s="56" customFormat="1" ht="16.5" customHeight="1">
      <c r="G4" s="139" t="str">
        <f>Bezirk!G3</f>
        <v>Strasse</v>
      </c>
      <c r="H4" s="139"/>
    </row>
    <row r="5" spans="2:8" s="56" customFormat="1" ht="16.5" customHeight="1">
      <c r="B5" s="59"/>
      <c r="C5" s="60"/>
      <c r="G5" s="139" t="str">
        <f>Bezirk!G4</f>
        <v>PLZ/Ort</v>
      </c>
      <c r="H5" s="139"/>
    </row>
    <row r="6" spans="3:7" ht="16.5" customHeight="1">
      <c r="C6" s="63"/>
      <c r="G6" s="62" t="str">
        <f>"Kennziffer "&amp;Bezirk!H6</f>
        <v>Kennziffer 0821015</v>
      </c>
    </row>
    <row r="7" spans="1:11" ht="15" customHeight="1">
      <c r="A7" s="61" t="s">
        <v>20</v>
      </c>
      <c r="B7" s="68">
        <f>IF(Bezirk!B8="","",Bezirk!B8)</f>
        <v>42370</v>
      </c>
      <c r="C7" s="61" t="s">
        <v>21</v>
      </c>
      <c r="D7" s="69"/>
      <c r="E7" s="70"/>
      <c r="I7" s="70"/>
      <c r="K7" s="70"/>
    </row>
    <row r="8" spans="4:11" ht="9.75" customHeight="1">
      <c r="D8" s="71"/>
      <c r="E8" s="71"/>
      <c r="I8" s="71"/>
      <c r="K8" s="71"/>
    </row>
    <row r="9" spans="1:11" ht="19.5" customHeight="1">
      <c r="A9" s="98" t="s">
        <v>0</v>
      </c>
      <c r="B9" s="98" t="s">
        <v>29</v>
      </c>
      <c r="C9" s="99" t="s">
        <v>13</v>
      </c>
      <c r="D9" s="99" t="s">
        <v>22</v>
      </c>
      <c r="E9" s="99" t="s">
        <v>30</v>
      </c>
      <c r="F9" s="99" t="s">
        <v>31</v>
      </c>
      <c r="G9" s="99" t="s">
        <v>32</v>
      </c>
      <c r="H9" s="98" t="s">
        <v>4</v>
      </c>
      <c r="I9" s="98" t="s">
        <v>501</v>
      </c>
      <c r="J9" s="99" t="s">
        <v>502</v>
      </c>
      <c r="K9" s="99" t="s">
        <v>2</v>
      </c>
    </row>
    <row r="10" spans="1:11" ht="19.5" customHeight="1">
      <c r="A10" s="100" t="str">
        <f>Bezirk!A12</f>
        <v>OG Vorsitzender</v>
      </c>
      <c r="B10" s="101" t="str">
        <f>IF(Bezirk!B12="","",Bezirk!B12)</f>
        <v>Muster</v>
      </c>
      <c r="C10" s="102" t="str">
        <f>IF(Bezirk!C12="","",Bezirk!C12)</f>
        <v>Max</v>
      </c>
      <c r="D10" s="102" t="str">
        <f>IF(Bezirk!D12="","",Bezirk!D12)</f>
        <v>Musterstrasse</v>
      </c>
      <c r="E10" s="102" t="str">
        <f>IF(Bezirk!F12="","",Bezirk!F12)</f>
        <v>123</v>
      </c>
      <c r="F10" s="106" t="str">
        <f>IF(Bezirk!D13="","",Bezirk!D13)</f>
        <v>12345</v>
      </c>
      <c r="G10" s="102" t="str">
        <f>IF(Bezirk!E13="","",Bezirk!E13)</f>
        <v>Musterhausen</v>
      </c>
      <c r="H10" s="101" t="str">
        <f>IF(Bezirk!B13="","",Bezirk!B13)</f>
        <v>Musteremail</v>
      </c>
      <c r="I10" s="102" t="str">
        <f>IF(Bezirk!G12="","",Bezirk!G12)</f>
        <v>1234567</v>
      </c>
      <c r="J10" s="102" t="str">
        <f>IF(Bezirk!G13="","",Bezirk!G13)</f>
        <v>7654321</v>
      </c>
      <c r="K10" s="103">
        <f>IF(Bezirk!H12="","",Bezirk!H12)</f>
        <v>5035</v>
      </c>
    </row>
    <row r="11" spans="1:11" ht="19.5" customHeight="1">
      <c r="A11" s="100" t="str">
        <f>Bezirk!A14</f>
        <v>2. Vorsitzender</v>
      </c>
      <c r="B11" s="101">
        <f>IF(Bezirk!B14="","",Bezirk!B14)</f>
      </c>
      <c r="C11" s="102">
        <f>IF(Bezirk!C14="","",Bezirk!C14)</f>
      </c>
      <c r="D11" s="102">
        <f>IF(Bezirk!D14="","",Bezirk!D14)</f>
      </c>
      <c r="E11" s="102">
        <f>IF(Bezirk!F14="","",Bezirk!F14)</f>
      </c>
      <c r="F11" s="106">
        <f>IF(Bezirk!D15="","",Bezirk!D15)</f>
      </c>
      <c r="G11" s="102">
        <f>IF(Bezirk!E15="","",Bezirk!E15)</f>
      </c>
      <c r="H11" s="101">
        <f>IF(Bezirk!B15="","",Bezirk!B15)</f>
      </c>
      <c r="I11" s="102">
        <f>IF(Bezirk!G14="","",Bezirk!G14)</f>
      </c>
      <c r="J11" s="102">
        <f>IF(Bezirk!G15="","",Bezirk!G15)</f>
      </c>
      <c r="K11" s="103">
        <f>IF(Bezirk!H14="","",Bezirk!H14)</f>
      </c>
    </row>
    <row r="12" spans="1:11" ht="19.5" customHeight="1">
      <c r="A12" s="100" t="str">
        <f>Bezirk!A16</f>
        <v>Schatzmeister</v>
      </c>
      <c r="B12" s="101">
        <f>IF(Bezirk!B16="","",Bezirk!B16)</f>
      </c>
      <c r="C12" s="102">
        <f>IF(Bezirk!C16="","",Bezirk!C16)</f>
      </c>
      <c r="D12" s="102">
        <f>IF(Bezirk!D16="","",Bezirk!D16)</f>
      </c>
      <c r="E12" s="102">
        <f>IF(Bezirk!F16="","",Bezirk!F16)</f>
      </c>
      <c r="F12" s="106">
        <f>IF(Bezirk!D17="","",Bezirk!D17)</f>
      </c>
      <c r="G12" s="102">
        <f>IF(Bezirk!E17="","",Bezirk!E17)</f>
      </c>
      <c r="H12" s="101">
        <f>IF(Bezirk!B17="","",Bezirk!B17)</f>
      </c>
      <c r="I12" s="102">
        <f>IF(Bezirk!G16="","",Bezirk!G16)</f>
      </c>
      <c r="J12" s="102">
        <f>IF(Bezirk!G17="","",Bezirk!G17)</f>
      </c>
      <c r="K12" s="103">
        <f>IF(Bezirk!H16="","",Bezirk!H16)</f>
      </c>
    </row>
    <row r="13" spans="1:11" ht="19.5" customHeight="1">
      <c r="A13" s="100" t="str">
        <f>Bezirk!A18</f>
        <v>Techn. Leiter Ausbildung</v>
      </c>
      <c r="B13" s="101">
        <f>IF(Bezirk!B18="","",Bezirk!B18)</f>
      </c>
      <c r="C13" s="102">
        <f>IF(Bezirk!C18="","",Bezirk!C18)</f>
      </c>
      <c r="D13" s="102">
        <f>IF(Bezirk!D18="","",Bezirk!D18)</f>
      </c>
      <c r="E13" s="102">
        <f>IF(Bezirk!F18="","",Bezirk!F18)</f>
      </c>
      <c r="F13" s="106">
        <f>IF(Bezirk!D19="","",Bezirk!D19)</f>
      </c>
      <c r="G13" s="102">
        <f>IF(Bezirk!E19="","",Bezirk!E19)</f>
      </c>
      <c r="H13" s="101">
        <f>IF(Bezirk!B19="","",Bezirk!B19)</f>
      </c>
      <c r="I13" s="102">
        <f>IF(Bezirk!G18="","",Bezirk!G18)</f>
      </c>
      <c r="J13" s="102">
        <f>IF(Bezirk!G19="","",Bezirk!G19)</f>
      </c>
      <c r="K13" s="103">
        <f>IF(Bezirk!H18="","",Bezirk!H18)</f>
      </c>
    </row>
    <row r="14" spans="1:11" ht="19.5" customHeight="1">
      <c r="A14" s="100" t="str">
        <f>Bezirk!A20</f>
        <v>Techn. Leiter Einsatz</v>
      </c>
      <c r="B14" s="101">
        <f>IF(Bezirk!B20="","",Bezirk!B20)</f>
      </c>
      <c r="C14" s="102">
        <f>IF(Bezirk!C20="","",Bezirk!C20)</f>
      </c>
      <c r="D14" s="102">
        <f>IF(Bezirk!D20="","",Bezirk!D20)</f>
      </c>
      <c r="E14" s="102">
        <f>IF(Bezirk!F20="","",Bezirk!F20)</f>
      </c>
      <c r="F14" s="106">
        <f>IF(Bezirk!D21="","",Bezirk!D21)</f>
      </c>
      <c r="G14" s="102">
        <f>IF(Bezirk!E21="","",Bezirk!E21)</f>
      </c>
      <c r="H14" s="101">
        <f>IF(Bezirk!B21="","",Bezirk!B21)</f>
      </c>
      <c r="I14" s="102">
        <f>IF(Bezirk!G20="","",Bezirk!G20)</f>
      </c>
      <c r="J14" s="102">
        <f>IF(Bezirk!G21="","",Bezirk!G21)</f>
      </c>
      <c r="K14" s="103">
        <f>IF(Bezirk!H20="","",Bezirk!H20)</f>
      </c>
    </row>
    <row r="15" spans="1:11" ht="19.5" customHeight="1">
      <c r="A15" s="100" t="str">
        <f>Bezirk!A22</f>
        <v>Jugendvorsitzender</v>
      </c>
      <c r="B15" s="101">
        <f>IF(Bezirk!B22="","",Bezirk!B22)</f>
      </c>
      <c r="C15" s="102">
        <f>IF(Bezirk!C22="","",Bezirk!C22)</f>
      </c>
      <c r="D15" s="102">
        <f>IF(Bezirk!D22="","",Bezirk!D22)</f>
      </c>
      <c r="E15" s="102">
        <f>IF(Bezirk!F22="","",Bezirk!F22)</f>
      </c>
      <c r="F15" s="106">
        <f>IF(Bezirk!D23="","",Bezirk!D23)</f>
      </c>
      <c r="G15" s="102">
        <f>IF(Bezirk!E23="","",Bezirk!E23)</f>
      </c>
      <c r="H15" s="101">
        <f>IF(Bezirk!B23="","",Bezirk!B23)</f>
      </c>
      <c r="I15" s="102">
        <f>IF(Bezirk!G22="","",Bezirk!G22)</f>
      </c>
      <c r="J15" s="102">
        <f>IF(Bezirk!G23="","",Bezirk!G23)</f>
      </c>
      <c r="K15" s="103">
        <f>IF(Bezirk!H22="","",Bezirk!H22)</f>
      </c>
    </row>
    <row r="16" spans="1:11" ht="19.5" customHeight="1">
      <c r="A16" s="100" t="str">
        <f>Bezirk!A24</f>
        <v>Arzt</v>
      </c>
      <c r="B16" s="101">
        <f>IF(Bezirk!B24="","",Bezirk!B24)</f>
      </c>
      <c r="C16" s="102">
        <f>IF(Bezirk!C24="","",Bezirk!C24)</f>
      </c>
      <c r="D16" s="102">
        <f>IF(Bezirk!D24="","",Bezirk!D24)</f>
      </c>
      <c r="E16" s="102">
        <f>IF(Bezirk!F24="","",Bezirk!F24)</f>
      </c>
      <c r="F16" s="106">
        <f>IF(Bezirk!D25="","",Bezirk!D25)</f>
      </c>
      <c r="G16" s="102">
        <f>IF(Bezirk!E25="","",Bezirk!E25)</f>
      </c>
      <c r="H16" s="101">
        <f>IF(Bezirk!B25="","",Bezirk!B25)</f>
      </c>
      <c r="I16" s="102">
        <f>IF(Bezirk!G24="","",Bezirk!G24)</f>
      </c>
      <c r="J16" s="102">
        <f>IF(Bezirk!G25="","",Bezirk!G25)</f>
      </c>
      <c r="K16" s="103">
        <f>IF(Bezirk!H24="","",Bezirk!H24)</f>
      </c>
    </row>
    <row r="17" spans="1:11" ht="19.5" customHeight="1">
      <c r="A17" s="100" t="str">
        <f>Bezirk!A26</f>
        <v>LdÖ</v>
      </c>
      <c r="B17" s="101">
        <f>IF(Bezirk!B26="","",Bezirk!B26)</f>
      </c>
      <c r="C17" s="102">
        <f>IF(Bezirk!C26="","",Bezirk!C26)</f>
      </c>
      <c r="D17" s="102">
        <f>IF(Bezirk!D26="","",Bezirk!D26)</f>
      </c>
      <c r="E17" s="102">
        <f>IF(Bezirk!F26="","",Bezirk!F26)</f>
      </c>
      <c r="F17" s="106">
        <f>IF(Bezirk!D27="","",Bezirk!D27)</f>
      </c>
      <c r="G17" s="102">
        <f>IF(Bezirk!E27="","",Bezirk!E27)</f>
      </c>
      <c r="H17" s="101">
        <f>IF(Bezirk!B27="","",Bezirk!B27)</f>
      </c>
      <c r="I17" s="102">
        <f>IF(Bezirk!G26="","",Bezirk!G26)</f>
      </c>
      <c r="J17" s="102">
        <f>IF(Bezirk!G27="","",Bezirk!G27)</f>
      </c>
      <c r="K17" s="103">
        <f>IF(Bezirk!H26="","",Bezirk!H26)</f>
      </c>
    </row>
    <row r="18" spans="1:11" ht="19.5" customHeight="1">
      <c r="A18" s="100" t="str">
        <f>Bezirk!A28</f>
        <v>Justiziar</v>
      </c>
      <c r="B18" s="101">
        <f>IF(Bezirk!B28="","",Bezirk!B28)</f>
      </c>
      <c r="C18" s="102">
        <f>IF(Bezirk!C28="","",Bezirk!C28)</f>
      </c>
      <c r="D18" s="102">
        <f>IF(Bezirk!D28="","",Bezirk!D28)</f>
      </c>
      <c r="E18" s="102">
        <f>IF(Bezirk!F28="","",Bezirk!F28)</f>
      </c>
      <c r="F18" s="106">
        <f>IF(Bezirk!D29="","",Bezirk!D29)</f>
      </c>
      <c r="G18" s="102">
        <f>IF(Bezirk!E29="","",Bezirk!E29)</f>
      </c>
      <c r="H18" s="101">
        <f>IF(Bezirk!B29="","",Bezirk!B29)</f>
      </c>
      <c r="I18" s="102">
        <f>IF(Bezirk!G28="","",Bezirk!G28)</f>
      </c>
      <c r="J18" s="102">
        <f>IF(Bezirk!G29="","",Bezirk!G29)</f>
      </c>
      <c r="K18" s="103">
        <f>IF(Bezirk!H28="","",Bezirk!H28)</f>
      </c>
    </row>
    <row r="19" spans="1:11" ht="19.5" customHeight="1">
      <c r="A19" s="100" t="str">
        <f>Bezirk!A30</f>
        <v>Beisitzer</v>
      </c>
      <c r="B19" s="101">
        <f>IF(Bezirk!B30="","",Bezirk!B30)</f>
      </c>
      <c r="C19" s="102">
        <f>IF(Bezirk!C30="","",Bezirk!C30)</f>
      </c>
      <c r="D19" s="102">
        <f>IF(Bezirk!D30="","",Bezirk!D30)</f>
      </c>
      <c r="E19" s="102">
        <f>IF(Bezirk!F30="","",Bezirk!F30)</f>
      </c>
      <c r="F19" s="106">
        <f>IF(Bezirk!D31="","",Bezirk!D31)</f>
      </c>
      <c r="G19" s="102">
        <f>IF(Bezirk!E31="","",Bezirk!E31)</f>
      </c>
      <c r="H19" s="101">
        <f>IF(Bezirk!B31="","",Bezirk!B31)</f>
      </c>
      <c r="I19" s="102">
        <f>IF(Bezirk!G30="","",Bezirk!G30)</f>
      </c>
      <c r="J19" s="102">
        <f>IF(Bezirk!G31="","",Bezirk!G31)</f>
      </c>
      <c r="K19" s="103">
        <f>IF(Bezirk!H30="","",Bezirk!H30)</f>
      </c>
    </row>
    <row r="20" spans="1:11" ht="19.5" customHeight="1">
      <c r="A20" s="100" t="str">
        <f>Bezirk!A32</f>
        <v>Beisitzer</v>
      </c>
      <c r="B20" s="101">
        <f>IF(Bezirk!B32="","",Bezirk!B32)</f>
      </c>
      <c r="C20" s="102">
        <f>IF(Bezirk!C32="","",Bezirk!C32)</f>
      </c>
      <c r="D20" s="102">
        <f>IF(Bezirk!D32="","",Bezirk!D32)</f>
      </c>
      <c r="E20" s="102">
        <f>IF(Bezirk!F32="","",Bezirk!F32)</f>
      </c>
      <c r="F20" s="106">
        <f>IF(Bezirk!D33="","",Bezirk!D33)</f>
      </c>
      <c r="G20" s="102">
        <f>IF(Bezirk!E33="","",Bezirk!E33)</f>
      </c>
      <c r="H20" s="101">
        <f>IF(Bezirk!B33="","",Bezirk!B33)</f>
      </c>
      <c r="I20" s="102">
        <f>IF(Bezirk!G32="","",Bezirk!G32)</f>
      </c>
      <c r="J20" s="102">
        <f>IF(Bezirk!G33="","",Bezirk!G33)</f>
      </c>
      <c r="K20" s="103">
        <f>IF(Bezirk!H32="","",Bezirk!H32)</f>
      </c>
    </row>
    <row r="21" spans="1:11" ht="19.5" customHeight="1">
      <c r="A21" s="100" t="str">
        <f>Bezirk!A34</f>
        <v>Revisor</v>
      </c>
      <c r="B21" s="101">
        <f>IF(Bezirk!B34="","",Bezirk!B34)</f>
      </c>
      <c r="C21" s="102">
        <f>IF(Bezirk!C34="","",Bezirk!C34)</f>
      </c>
      <c r="D21" s="102">
        <f>IF(Bezirk!D34="","",Bezirk!D34)</f>
      </c>
      <c r="E21" s="102">
        <f>IF(Bezirk!F34="","",Bezirk!F34)</f>
      </c>
      <c r="F21" s="106">
        <f>IF(Bezirk!D35="","",Bezirk!D35)</f>
      </c>
      <c r="G21" s="102">
        <f>IF(Bezirk!E35="","",Bezirk!E35)</f>
      </c>
      <c r="H21" s="101">
        <f>IF(Bezirk!B35="","",Bezirk!B35)</f>
      </c>
      <c r="I21" s="102">
        <f>IF(Bezirk!G34="","",Bezirk!G34)</f>
      </c>
      <c r="J21" s="102">
        <f>IF(Bezirk!G35="","",Bezirk!G35)</f>
      </c>
      <c r="K21" s="103">
        <f>IF(Bezirk!H34="","",Bezirk!H34)</f>
      </c>
    </row>
    <row r="22" spans="1:11" ht="19.5" customHeight="1">
      <c r="A22" s="100" t="str">
        <f>Bezirk!A36</f>
        <v>Revisor</v>
      </c>
      <c r="B22" s="101">
        <f>IF(Bezirk!B36="","",Bezirk!B36)</f>
      </c>
      <c r="C22" s="102">
        <f>IF(Bezirk!C36="","",Bezirk!C36)</f>
      </c>
      <c r="D22" s="102">
        <f>IF(Bezirk!D36="","",Bezirk!D36)</f>
      </c>
      <c r="E22" s="102">
        <f>IF(Bezirk!F36="","",Bezirk!F36)</f>
      </c>
      <c r="F22" s="106">
        <f>IF(Bezirk!D37="","",Bezirk!D37)</f>
      </c>
      <c r="G22" s="102">
        <f>IF(Bezirk!E37="","",Bezirk!E37)</f>
      </c>
      <c r="H22" s="101">
        <f>IF(Bezirk!B37="","",Bezirk!B37)</f>
      </c>
      <c r="I22" s="102">
        <f>IF(Bezirk!G36="","",Bezirk!G36)</f>
      </c>
      <c r="J22" s="102">
        <f>IF(Bezirk!G37="","",Bezirk!G37)</f>
      </c>
      <c r="K22" s="103">
        <f>IF(Bezirk!H36="","",Bezirk!H36)</f>
      </c>
    </row>
    <row r="23" spans="1:11" ht="19.5" customHeight="1">
      <c r="A23" s="100" t="str">
        <f>Bezirk!A38</f>
        <v>Stellv. Revisor</v>
      </c>
      <c r="B23" s="101">
        <f>IF(Bezirk!B38="","",Bezirk!B38)</f>
      </c>
      <c r="C23" s="102">
        <f>IF(Bezirk!C38="","",Bezirk!C38)</f>
      </c>
      <c r="D23" s="102">
        <f>IF(Bezirk!D38="","",Bezirk!D38)</f>
      </c>
      <c r="E23" s="102">
        <f>IF(Bezirk!F38="","",Bezirk!F38)</f>
      </c>
      <c r="F23" s="106">
        <f>IF(Bezirk!D39="","",Bezirk!D39)</f>
      </c>
      <c r="G23" s="102">
        <f>IF(Bezirk!E39="","",Bezirk!E39)</f>
      </c>
      <c r="H23" s="101">
        <f>IF(Bezirk!B39="","",Bezirk!B39)</f>
      </c>
      <c r="I23" s="102">
        <f>IF(Bezirk!G38="","",Bezirk!G38)</f>
      </c>
      <c r="J23" s="102">
        <f>IF(Bezirk!G39="","",Bezirk!G39)</f>
      </c>
      <c r="K23" s="103">
        <f>IF(Bezirk!H38="","",Bezirk!H38)</f>
      </c>
    </row>
    <row r="24" spans="1:11" ht="19.5" customHeight="1">
      <c r="A24" s="100" t="str">
        <f>Bezirk!A40</f>
        <v>Stellv. Revisor</v>
      </c>
      <c r="B24" s="101">
        <f>IF(Bezirk!B40="","",Bezirk!B40)</f>
      </c>
      <c r="C24" s="102">
        <f>IF(Bezirk!C40="","",Bezirk!C40)</f>
      </c>
      <c r="D24" s="102">
        <f>IF(Bezirk!D40="","",Bezirk!D40)</f>
      </c>
      <c r="E24" s="102">
        <f>IF(Bezirk!F40="","",Bezirk!F40)</f>
      </c>
      <c r="F24" s="106">
        <f>IF(Bezirk!D41="","",Bezirk!D41)</f>
      </c>
      <c r="G24" s="102">
        <f>IF(Bezirk!E41="","",Bezirk!E41)</f>
      </c>
      <c r="H24" s="101">
        <f>IF(Bezirk!B41="","",Bezirk!B41)</f>
      </c>
      <c r="I24" s="102">
        <f>IF(Bezirk!G40="","",Bezirk!G40)</f>
      </c>
      <c r="J24" s="102">
        <f>IF(Bezirk!G41="","",Bezirk!G41)</f>
      </c>
      <c r="K24" s="103">
        <f>IF(Bezirk!H40="","",Bezirk!H40)</f>
      </c>
    </row>
    <row r="25" spans="1:11" ht="19.5" customHeight="1">
      <c r="A25" s="100" t="str">
        <f>Bezirk!A42</f>
        <v>Bez.Ratsmitglied</v>
      </c>
      <c r="B25" s="101">
        <f>IF(Bezirk!B42="","",Bezirk!B42)</f>
      </c>
      <c r="C25" s="102">
        <f>IF(Bezirk!C42="","",Bezirk!C42)</f>
      </c>
      <c r="D25" s="102">
        <f>IF(Bezirk!D42="","",Bezirk!D42)</f>
      </c>
      <c r="E25" s="102">
        <f>IF(Bezirk!F42="","",Bezirk!F42)</f>
      </c>
      <c r="F25" s="106">
        <f>IF(Bezirk!D43="","",Bezirk!D43)</f>
      </c>
      <c r="G25" s="102">
        <f>IF(Bezirk!E43="","",Bezirk!E43)</f>
      </c>
      <c r="H25" s="101">
        <f>IF(Bezirk!B43="","",Bezirk!B43)</f>
      </c>
      <c r="I25" s="102">
        <f>IF(Bezirk!G42="","",Bezirk!G42)</f>
      </c>
      <c r="J25" s="102">
        <f>IF(Bezirk!G43="","",Bezirk!G43)</f>
      </c>
      <c r="K25" s="103">
        <f>IF(Bezirk!H42="","",Bezirk!H42)</f>
      </c>
    </row>
    <row r="26" spans="1:11" ht="19.5" customHeight="1">
      <c r="A26" s="100" t="str">
        <f>Bezirk!A44</f>
        <v>Stellv. Bez.Ratsmitglied</v>
      </c>
      <c r="B26" s="101">
        <f>IF(Bezirk!B44="","",Bezirk!B44)</f>
      </c>
      <c r="C26" s="102">
        <f>IF(Bezirk!C44="","",Bezirk!C44)</f>
      </c>
      <c r="D26" s="102">
        <f>IF(Bezirk!D44="","",Bezirk!D44)</f>
      </c>
      <c r="E26" s="102">
        <f>IF(Bezirk!F44="","",Bezirk!F44)</f>
      </c>
      <c r="F26" s="106">
        <f>IF(Bezirk!D45="","",Bezirk!D45)</f>
      </c>
      <c r="G26" s="102">
        <f>IF(Bezirk!E45="","",Bezirk!E45)</f>
      </c>
      <c r="H26" s="101">
        <f>IF(Bezirk!B45="","",Bezirk!B45)</f>
      </c>
      <c r="I26" s="102">
        <f>IF(Bezirk!G44="","",Bezirk!G44)</f>
      </c>
      <c r="J26" s="102">
        <f>IF(Bezirk!G45="","",Bezirk!G45)</f>
      </c>
      <c r="K26" s="103">
        <f>IF(Bezirk!H44="","",Bezirk!H44)</f>
      </c>
    </row>
    <row r="27" spans="1:11" ht="19.5" customHeight="1">
      <c r="A27" s="100" t="str">
        <f>Bezirk!A46</f>
        <v>Bez.-Tagung Delegierter 01</v>
      </c>
      <c r="B27" s="101">
        <f>IF(Bezirk!B46="","",Bezirk!B46)</f>
      </c>
      <c r="C27" s="102">
        <f>IF(Bezirk!C46="","",Bezirk!C46)</f>
      </c>
      <c r="D27" s="102">
        <f>IF(Bezirk!D46="","",Bezirk!D46)</f>
      </c>
      <c r="E27" s="102">
        <f>IF(Bezirk!F46="","",Bezirk!F46)</f>
      </c>
      <c r="F27" s="106">
        <f>IF(Bezirk!D47="","",Bezirk!D47)</f>
      </c>
      <c r="G27" s="102">
        <f>IF(Bezirk!E47="","",Bezirk!E47)</f>
      </c>
      <c r="H27" s="101">
        <f>IF(Bezirk!B47="","",Bezirk!B47)</f>
      </c>
      <c r="I27" s="102">
        <f>IF(Bezirk!G46="","",Bezirk!G46)</f>
      </c>
      <c r="J27" s="102">
        <f>IF(Bezirk!G47="","",Bezirk!G47)</f>
      </c>
      <c r="K27" s="103">
        <f>IF(Bezirk!H46="","",Bezirk!H46)</f>
      </c>
    </row>
    <row r="28" spans="1:11" ht="19.5" customHeight="1">
      <c r="A28" s="100" t="str">
        <f>Bezirk!A48</f>
        <v>Bez.-Tagung Delegierter 02</v>
      </c>
      <c r="B28" s="101">
        <f>IF(Bezirk!B48="","",Bezirk!B48)</f>
      </c>
      <c r="C28" s="102">
        <f>IF(Bezirk!C48="","",Bezirk!C48)</f>
      </c>
      <c r="D28" s="102">
        <f>IF(Bezirk!D48="","",Bezirk!D48)</f>
      </c>
      <c r="E28" s="102">
        <f>IF(Bezirk!F48="","",Bezirk!F48)</f>
      </c>
      <c r="F28" s="106">
        <f>IF(Bezirk!D49="","",Bezirk!D49)</f>
      </c>
      <c r="G28" s="102">
        <f>IF(Bezirk!E49="","",Bezirk!E49)</f>
      </c>
      <c r="H28" s="101">
        <f>IF(Bezirk!B49="","",Bezirk!B49)</f>
      </c>
      <c r="I28" s="102">
        <f>IF(Bezirk!G48="","",Bezirk!G48)</f>
      </c>
      <c r="J28" s="102">
        <f>IF(Bezirk!G49="","",Bezirk!G49)</f>
      </c>
      <c r="K28" s="103">
        <f>IF(Bezirk!H48="","",Bezirk!H48)</f>
      </c>
    </row>
    <row r="29" spans="1:11" ht="19.5" customHeight="1">
      <c r="A29" s="100" t="str">
        <f>Bezirk!A50</f>
        <v>Bez.-Tagung Delegierter 03</v>
      </c>
      <c r="B29" s="101">
        <f>IF(Bezirk!B50="","",Bezirk!B50)</f>
      </c>
      <c r="C29" s="102">
        <f>IF(Bezirk!C50="","",Bezirk!C50)</f>
      </c>
      <c r="D29" s="102">
        <f>IF(Bezirk!D50="","",Bezirk!D50)</f>
      </c>
      <c r="E29" s="102">
        <f>IF(Bezirk!F50="","",Bezirk!F50)</f>
      </c>
      <c r="F29" s="106">
        <f>IF(Bezirk!D51="","",Bezirk!D51)</f>
      </c>
      <c r="G29" s="102">
        <f>IF(Bezirk!E51="","",Bezirk!E51)</f>
      </c>
      <c r="H29" s="101">
        <f>IF(Bezirk!B51="","",Bezirk!B51)</f>
      </c>
      <c r="I29" s="102">
        <f>IF(Bezirk!G50="","",Bezirk!G50)</f>
      </c>
      <c r="J29" s="102">
        <f>IF(Bezirk!G51="","",Bezirk!G51)</f>
      </c>
      <c r="K29" s="103">
        <f>IF(Bezirk!H50="","",Bezirk!H50)</f>
      </c>
    </row>
    <row r="30" spans="1:11" ht="19.5" customHeight="1">
      <c r="A30" s="100" t="str">
        <f>Bezirk!A52</f>
        <v>Bez.-Tagung Delegierter 04</v>
      </c>
      <c r="B30" s="101">
        <f>IF(Bezirk!B52="","",Bezirk!B52)</f>
      </c>
      <c r="C30" s="102">
        <f>IF(Bezirk!C52="","",Bezirk!C52)</f>
      </c>
      <c r="D30" s="102">
        <f>IF(Bezirk!D52="","",Bezirk!D52)</f>
      </c>
      <c r="E30" s="102">
        <f>IF(Bezirk!F52="","",Bezirk!F52)</f>
      </c>
      <c r="F30" s="106">
        <f>IF(Bezirk!D53="","",Bezirk!D53)</f>
      </c>
      <c r="G30" s="102">
        <f>IF(Bezirk!E53="","",Bezirk!E53)</f>
      </c>
      <c r="H30" s="101">
        <f>IF(Bezirk!B53="","",Bezirk!B53)</f>
      </c>
      <c r="I30" s="102">
        <f>IF(Bezirk!G52="","",Bezirk!G52)</f>
      </c>
      <c r="J30" s="102">
        <f>IF(Bezirk!G53="","",Bezirk!G53)</f>
      </c>
      <c r="K30" s="103">
        <f>IF(Bezirk!H52="","",Bezirk!H52)</f>
      </c>
    </row>
    <row r="31" spans="1:11" ht="19.5" customHeight="1">
      <c r="A31" s="100" t="str">
        <f>Bezirk!A54</f>
        <v>Bez.-Tagung Delegierter 05</v>
      </c>
      <c r="B31" s="101">
        <f>IF(Bezirk!B54="","",Bezirk!B54)</f>
      </c>
      <c r="C31" s="102">
        <f>IF(Bezirk!C54="","",Bezirk!C54)</f>
      </c>
      <c r="D31" s="102">
        <f>IF(Bezirk!D54="","",Bezirk!D54)</f>
      </c>
      <c r="E31" s="102">
        <f>IF(Bezirk!F54="","",Bezirk!F54)</f>
      </c>
      <c r="F31" s="106">
        <f>IF(Bezirk!D55="","",Bezirk!D55)</f>
      </c>
      <c r="G31" s="102">
        <f>IF(Bezirk!E55="","",Bezirk!E55)</f>
      </c>
      <c r="H31" s="101">
        <f>IF(Bezirk!B55="","",Bezirk!B55)</f>
      </c>
      <c r="I31" s="102">
        <f>IF(Bezirk!G54="","",Bezirk!G54)</f>
      </c>
      <c r="J31" s="102">
        <f>IF(Bezirk!G55="","",Bezirk!G55)</f>
      </c>
      <c r="K31" s="103">
        <f>IF(Bezirk!H54="","",Bezirk!H54)</f>
      </c>
    </row>
    <row r="32" spans="1:11" ht="19.5" customHeight="1">
      <c r="A32" s="100" t="str">
        <f>Bezirk!A56</f>
        <v>Bez.-Tagung Delegierter 06</v>
      </c>
      <c r="B32" s="101">
        <f>IF(Bezirk!B56="","",Bezirk!B56)</f>
      </c>
      <c r="C32" s="102">
        <f>IF(Bezirk!C56="","",Bezirk!C56)</f>
      </c>
      <c r="D32" s="102">
        <f>IF(Bezirk!D56="","",Bezirk!D56)</f>
      </c>
      <c r="E32" s="102">
        <f>IF(Bezirk!F56="","",Bezirk!F56)</f>
      </c>
      <c r="F32" s="106">
        <f>IF(Bezirk!D57="","",Bezirk!D57)</f>
      </c>
      <c r="G32" s="102">
        <f>IF(Bezirk!E57="","",Bezirk!E57)</f>
      </c>
      <c r="H32" s="101">
        <f>IF(Bezirk!B57="","",Bezirk!B57)</f>
      </c>
      <c r="I32" s="102">
        <f>IF(Bezirk!G56="","",Bezirk!G56)</f>
      </c>
      <c r="J32" s="102">
        <f>IF(Bezirk!G57="","",Bezirk!G57)</f>
      </c>
      <c r="K32" s="103">
        <f>IF(Bezirk!H56="","",Bezirk!H56)</f>
      </c>
    </row>
    <row r="33" spans="1:11" ht="19.5" customHeight="1">
      <c r="A33" s="100" t="str">
        <f>Bezirk!A58</f>
        <v>Bez.-Tagung Delegierter 07</v>
      </c>
      <c r="B33" s="101">
        <f>IF(Bezirk!B58="","",Bezirk!B58)</f>
      </c>
      <c r="C33" s="102">
        <f>IF(Bezirk!C58="","",Bezirk!C58)</f>
      </c>
      <c r="D33" s="102">
        <f>IF(Bezirk!D58="","",Bezirk!D58)</f>
      </c>
      <c r="E33" s="102">
        <f>IF(Bezirk!F58="","",Bezirk!F58)</f>
      </c>
      <c r="F33" s="106">
        <f>IF(Bezirk!D59="","",Bezirk!D59)</f>
      </c>
      <c r="G33" s="102">
        <f>IF(Bezirk!E59="","",Bezirk!E59)</f>
      </c>
      <c r="H33" s="101">
        <f>IF(Bezirk!B59="","",Bezirk!B59)</f>
      </c>
      <c r="I33" s="102">
        <f>IF(Bezirk!G58="","",Bezirk!G58)</f>
      </c>
      <c r="J33" s="102">
        <f>IF(Bezirk!G59="","",Bezirk!G59)</f>
      </c>
      <c r="K33" s="103">
        <f>IF(Bezirk!H58="","",Bezirk!H58)</f>
      </c>
    </row>
    <row r="34" spans="1:11" ht="19.5" customHeight="1">
      <c r="A34" s="100" t="str">
        <f>Bezirk!A60</f>
        <v>Bez.-Tagung Delegierter 08</v>
      </c>
      <c r="B34" s="101">
        <f>IF(Bezirk!B60="","",Bezirk!B60)</f>
      </c>
      <c r="C34" s="102">
        <f>IF(Bezirk!C60="","",Bezirk!C60)</f>
      </c>
      <c r="D34" s="102">
        <f>IF(Bezirk!D60="","",Bezirk!D60)</f>
      </c>
      <c r="E34" s="102">
        <f>IF(Bezirk!F60="","",Bezirk!F60)</f>
      </c>
      <c r="F34" s="106">
        <f>IF(Bezirk!D61="","",Bezirk!D61)</f>
      </c>
      <c r="G34" s="102">
        <f>IF(Bezirk!E61="","",Bezirk!E61)</f>
      </c>
      <c r="H34" s="101">
        <f>IF(Bezirk!B61="","",Bezirk!B61)</f>
      </c>
      <c r="I34" s="102">
        <f>IF(Bezirk!G60="","",Bezirk!G60)</f>
      </c>
      <c r="J34" s="102">
        <f>IF(Bezirk!G61="","",Bezirk!G61)</f>
      </c>
      <c r="K34" s="103">
        <f>IF(Bezirk!H60="","",Bezirk!H60)</f>
      </c>
    </row>
    <row r="35" spans="1:11" ht="19.5" customHeight="1">
      <c r="A35" s="100" t="str">
        <f>Bezirk!A62</f>
        <v>Bez.-Tagung Delegierter 09</v>
      </c>
      <c r="B35" s="101">
        <f>IF(Bezirk!B62="","",Bezirk!B62)</f>
      </c>
      <c r="C35" s="102">
        <f>IF(Bezirk!C62="","",Bezirk!C62)</f>
      </c>
      <c r="D35" s="102">
        <f>IF(Bezirk!D62="","",Bezirk!D62)</f>
      </c>
      <c r="E35" s="102">
        <f>IF(Bezirk!F62="","",Bezirk!F62)</f>
      </c>
      <c r="F35" s="106">
        <f>IF(Bezirk!D63="","",Bezirk!D63)</f>
      </c>
      <c r="G35" s="102">
        <f>IF(Bezirk!E63="","",Bezirk!E63)</f>
      </c>
      <c r="H35" s="101">
        <f>IF(Bezirk!B63="","",Bezirk!B63)</f>
      </c>
      <c r="I35" s="102">
        <f>IF(Bezirk!G62="","",Bezirk!G62)</f>
      </c>
      <c r="J35" s="102">
        <f>IF(Bezirk!G63="","",Bezirk!G63)</f>
      </c>
      <c r="K35" s="103">
        <f>IF(Bezirk!H62="","",Bezirk!H62)</f>
      </c>
    </row>
    <row r="36" spans="1:11" ht="19.5" customHeight="1">
      <c r="A36" s="100" t="str">
        <f>Bezirk!A64</f>
        <v>Bez.-Tagung Delegierter 10</v>
      </c>
      <c r="B36" s="101">
        <f>IF(Bezirk!B64="","",Bezirk!B64)</f>
      </c>
      <c r="C36" s="102">
        <f>IF(Bezirk!C64="","",Bezirk!C64)</f>
      </c>
      <c r="D36" s="102">
        <f>IF(Bezirk!D64="","",Bezirk!D64)</f>
      </c>
      <c r="E36" s="102">
        <f>IF(Bezirk!F64="","",Bezirk!F64)</f>
      </c>
      <c r="F36" s="106">
        <f>IF(Bezirk!D65="","",Bezirk!D65)</f>
      </c>
      <c r="G36" s="102">
        <f>IF(Bezirk!E65="","",Bezirk!E65)</f>
      </c>
      <c r="H36" s="101">
        <f>IF(Bezirk!B65="","",Bezirk!B65)</f>
      </c>
      <c r="I36" s="102">
        <f>IF(Bezirk!G64="","",Bezirk!G64)</f>
      </c>
      <c r="J36" s="102">
        <f>IF(Bezirk!G65="","",Bezirk!G65)</f>
      </c>
      <c r="K36" s="103">
        <f>IF(Bezirk!H64="","",Bezirk!H64)</f>
      </c>
    </row>
    <row r="37" spans="1:11" ht="19.5" customHeight="1">
      <c r="A37" s="104"/>
      <c r="B37" s="105"/>
      <c r="C37" s="105"/>
      <c r="D37" s="105"/>
      <c r="E37" s="105"/>
      <c r="F37" s="107"/>
      <c r="G37" s="105"/>
      <c r="H37" s="105"/>
      <c r="I37" s="105"/>
      <c r="J37" s="105"/>
      <c r="K37" s="105"/>
    </row>
    <row r="38" spans="1:11" ht="19.5" customHeight="1">
      <c r="A38" s="100">
        <f>Bezirk!A66</f>
        <v>0</v>
      </c>
      <c r="B38" s="101">
        <f>IF(Bezirk!B66="","",Bezirk!B66)</f>
      </c>
      <c r="C38" s="102">
        <f>IF(Bezirk!C66="","",Bezirk!C66)</f>
      </c>
      <c r="D38" s="102">
        <f>IF(Bezirk!D66="","",Bezirk!D66)</f>
      </c>
      <c r="E38" s="102">
        <f>IF(Bezirk!F66="","",Bezirk!F66)</f>
      </c>
      <c r="F38" s="106">
        <f>IF(Bezirk!D67="","",Bezirk!D67)</f>
      </c>
      <c r="G38" s="102">
        <f>IF(Bezirk!E67="","",Bezirk!E67)</f>
      </c>
      <c r="H38" s="101">
        <f>IF(Bezirk!B67="","",Bezirk!B67)</f>
      </c>
      <c r="I38" s="102">
        <f>IF(Bezirk!G66="","",Bezirk!G66)</f>
      </c>
      <c r="J38" s="102">
        <f>IF(Bezirk!G67="","",Bezirk!G67)</f>
      </c>
      <c r="K38" s="103">
        <f>IF(Bezirk!H66="","",Bezirk!H66)</f>
      </c>
    </row>
    <row r="39" spans="1:11" ht="19.5" customHeight="1">
      <c r="A39" s="104"/>
      <c r="B39" s="105"/>
      <c r="C39" s="105"/>
      <c r="D39" s="105"/>
      <c r="E39" s="105"/>
      <c r="F39" s="107"/>
      <c r="G39" s="105"/>
      <c r="H39" s="105"/>
      <c r="I39" s="105"/>
      <c r="J39" s="105"/>
      <c r="K39" s="105"/>
    </row>
    <row r="40" spans="1:11" ht="19.5" customHeight="1">
      <c r="A40" s="100">
        <f>Bezirk!A68</f>
        <v>0</v>
      </c>
      <c r="B40" s="101">
        <f>IF(Bezirk!B68="","",Bezirk!B68)</f>
      </c>
      <c r="C40" s="102">
        <f>IF(Bezirk!C68="","",Bezirk!C68)</f>
      </c>
      <c r="D40" s="102">
        <f>IF(Bezirk!D68="","",Bezirk!D68)</f>
      </c>
      <c r="E40" s="102">
        <f>IF(Bezirk!F68="","",Bezirk!F68)</f>
      </c>
      <c r="F40" s="106">
        <f>IF(Bezirk!D69="","",Bezirk!D69)</f>
      </c>
      <c r="G40" s="102">
        <f>IF(Bezirk!E69="","",Bezirk!E69)</f>
      </c>
      <c r="H40" s="101">
        <f>IF(Bezirk!B69="","",Bezirk!B69)</f>
      </c>
      <c r="I40" s="102">
        <f>IF(Bezirk!G68="","",Bezirk!G68)</f>
      </c>
      <c r="J40" s="102">
        <f>IF(Bezirk!G69="","",Bezirk!G69)</f>
      </c>
      <c r="K40" s="103">
        <f>IF(Bezirk!H68="","",Bezirk!H68)</f>
      </c>
    </row>
    <row r="41" spans="1:11" ht="19.5" customHeight="1">
      <c r="A41" s="104"/>
      <c r="B41" s="105"/>
      <c r="C41" s="105"/>
      <c r="D41" s="105"/>
      <c r="E41" s="105"/>
      <c r="F41" s="107"/>
      <c r="G41" s="105"/>
      <c r="H41" s="105"/>
      <c r="I41" s="105"/>
      <c r="J41" s="105"/>
      <c r="K41" s="105"/>
    </row>
    <row r="42" spans="1:11" ht="19.5" customHeight="1">
      <c r="A42" s="100">
        <f>Bezirk!A70</f>
        <v>0</v>
      </c>
      <c r="B42" s="101">
        <f>IF(Bezirk!B70="","",Bezirk!B70)</f>
      </c>
      <c r="C42" s="102">
        <f>IF(Bezirk!C70="","",Bezirk!C70)</f>
      </c>
      <c r="D42" s="102">
        <f>IF(Bezirk!D70="","",Bezirk!D70)</f>
      </c>
      <c r="E42" s="102">
        <f>IF(Bezirk!F70="","",Bezirk!F70)</f>
      </c>
      <c r="F42" s="106">
        <f>IF(Bezirk!D71="","",Bezirk!D71)</f>
      </c>
      <c r="G42" s="102">
        <f>IF(Bezirk!E71="","",Bezirk!E71)</f>
      </c>
      <c r="H42" s="101">
        <f>IF(Bezirk!B71="","",Bezirk!B71)</f>
      </c>
      <c r="I42" s="102">
        <f>IF(Bezirk!G70="","",Bezirk!G70)</f>
      </c>
      <c r="J42" s="102">
        <f>IF(Bezirk!G71="","",Bezirk!G71)</f>
      </c>
      <c r="K42" s="103">
        <f>IF(Bezirk!H70="","",Bezirk!H70)</f>
      </c>
    </row>
    <row r="43" spans="1:11" ht="19.5" customHeight="1">
      <c r="A43" s="104"/>
      <c r="B43" s="105"/>
      <c r="C43" s="105"/>
      <c r="D43" s="105"/>
      <c r="E43" s="105"/>
      <c r="F43" s="107"/>
      <c r="G43" s="105"/>
      <c r="H43" s="105"/>
      <c r="I43" s="105"/>
      <c r="J43" s="105"/>
      <c r="K43" s="105"/>
    </row>
    <row r="44" spans="1:11" ht="19.5" customHeight="1">
      <c r="A44" s="100">
        <f>Bezirk!A72</f>
        <v>0</v>
      </c>
      <c r="B44" s="101">
        <f>IF(Bezirk!B72="","",Bezirk!B72)</f>
      </c>
      <c r="C44" s="102">
        <f>IF(Bezirk!C72="","",Bezirk!C72)</f>
      </c>
      <c r="D44" s="102">
        <f>IF(Bezirk!D72="","",Bezirk!D72)</f>
      </c>
      <c r="E44" s="102">
        <f>IF(Bezirk!F72="","",Bezirk!F72)</f>
      </c>
      <c r="F44" s="106">
        <f>IF(Bezirk!D73="","",Bezirk!D73)</f>
      </c>
      <c r="G44" s="102">
        <f>IF(Bezirk!E73="","",Bezirk!E73)</f>
      </c>
      <c r="H44" s="101">
        <f>IF(Bezirk!B73="","",Bezirk!B73)</f>
      </c>
      <c r="I44" s="102">
        <f>IF(Bezirk!G72="","",Bezirk!G72)</f>
      </c>
      <c r="J44" s="102">
        <f>IF(Bezirk!G73="","",Bezirk!G73)</f>
      </c>
      <c r="K44" s="103">
        <f>IF(Bezirk!H72="","",Bezirk!H72)</f>
      </c>
    </row>
    <row r="45" spans="1:11" ht="19.5" customHeight="1">
      <c r="A45" s="104"/>
      <c r="B45" s="105"/>
      <c r="C45" s="105"/>
      <c r="D45" s="105"/>
      <c r="E45" s="105"/>
      <c r="F45" s="107"/>
      <c r="G45" s="105"/>
      <c r="H45" s="105"/>
      <c r="I45" s="105"/>
      <c r="J45" s="105"/>
      <c r="K45" s="105"/>
    </row>
    <row r="46" spans="1:11" ht="19.5" customHeight="1">
      <c r="A46" s="100">
        <f>Bezirk!A74</f>
        <v>0</v>
      </c>
      <c r="B46" s="101">
        <f>IF(Bezirk!B74="","",Bezirk!B74)</f>
      </c>
      <c r="C46" s="102">
        <f>IF(Bezirk!C74="","",Bezirk!C74)</f>
      </c>
      <c r="D46" s="102">
        <f>IF(Bezirk!D74="","",Bezirk!D74)</f>
      </c>
      <c r="E46" s="102">
        <f>IF(Bezirk!F74="","",Bezirk!F74)</f>
      </c>
      <c r="F46" s="106">
        <f>IF(Bezirk!D75="","",Bezirk!D75)</f>
      </c>
      <c r="G46" s="102">
        <f>IF(Bezirk!E75="","",Bezirk!E75)</f>
      </c>
      <c r="H46" s="101">
        <f>IF(Bezirk!B75="","",Bezirk!B75)</f>
      </c>
      <c r="I46" s="102">
        <f>IF(Bezirk!G74="","",Bezirk!G74)</f>
      </c>
      <c r="J46" s="102">
        <f>IF(Bezirk!G75="","",Bezirk!G75)</f>
      </c>
      <c r="K46" s="103">
        <f>IF(Bezirk!H74="","",Bezirk!H74)</f>
      </c>
    </row>
    <row r="47" spans="1:11" ht="19.5" customHeight="1">
      <c r="A47" s="100">
        <f>Bezirk!A76</f>
        <v>0</v>
      </c>
      <c r="B47" s="101">
        <f>IF(Bezirk!B76="","",Bezirk!B76)</f>
      </c>
      <c r="C47" s="102">
        <f>IF(Bezirk!C76="","",Bezirk!C76)</f>
      </c>
      <c r="D47" s="102">
        <f>IF(Bezirk!D76="","",Bezirk!D76)</f>
      </c>
      <c r="E47" s="102">
        <f>IF(Bezirk!F76="","",Bezirk!F76)</f>
      </c>
      <c r="F47" s="106">
        <f>IF(Bezirk!D77="","",Bezirk!D77)</f>
      </c>
      <c r="G47" s="102">
        <f>IF(Bezirk!E77="","",Bezirk!E77)</f>
      </c>
      <c r="H47" s="101">
        <f>IF(Bezirk!B77="","",Bezirk!B77)</f>
      </c>
      <c r="I47" s="102">
        <f>IF(Bezirk!G76="","",Bezirk!G76)</f>
      </c>
      <c r="J47" s="102">
        <f>IF(Bezirk!G77="","",Bezirk!G77)</f>
      </c>
      <c r="K47" s="103">
        <f>IF(Bezirk!H76="","",Bezirk!H76)</f>
      </c>
    </row>
  </sheetData>
  <sheetProtection password="EE1B" sheet="1" selectLockedCells="1"/>
  <mergeCells count="4">
    <mergeCell ref="G2:H2"/>
    <mergeCell ref="G3:H3"/>
    <mergeCell ref="G4:H4"/>
    <mergeCell ref="G5:H5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2"/>
  <headerFooter alignWithMargins="0">
    <oddHeader>&amp;R&amp;G</oddHeader>
    <oddFooter>&amp;C
&amp;R&amp;D/&amp;T
Seite 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51"/>
  </sheetPr>
  <dimension ref="A1:H280"/>
  <sheetViews>
    <sheetView showGridLines="0" zoomScale="115" zoomScaleNormal="115" zoomScalePageLayoutView="0" workbookViewId="0" topLeftCell="C262">
      <selection activeCell="K279" sqref="K279"/>
    </sheetView>
  </sheetViews>
  <sheetFormatPr defaultColWidth="11.421875" defaultRowHeight="12.75"/>
  <cols>
    <col min="1" max="2" width="13.00390625" style="27" hidden="1" customWidth="1"/>
    <col min="3" max="3" width="32.421875" style="27" customWidth="1"/>
    <col min="4" max="4" width="13.00390625" style="27" customWidth="1"/>
    <col min="5" max="5" width="35.00390625" style="27" customWidth="1"/>
    <col min="6" max="6" width="13.00390625" style="34" bestFit="1" customWidth="1"/>
    <col min="7" max="7" width="28.8515625" style="35" bestFit="1" customWidth="1"/>
    <col min="8" max="8" width="13.00390625" style="27" bestFit="1" customWidth="1"/>
    <col min="9" max="16384" width="11.421875" style="27" customWidth="1"/>
  </cols>
  <sheetData>
    <row r="1" spans="1:8" ht="13.5" thickBot="1">
      <c r="A1" s="26" t="s">
        <v>196</v>
      </c>
      <c r="B1" s="26" t="s">
        <v>196</v>
      </c>
      <c r="C1" s="40" t="s">
        <v>61</v>
      </c>
      <c r="D1" s="41" t="s">
        <v>196</v>
      </c>
      <c r="E1" s="42" t="s">
        <v>62</v>
      </c>
      <c r="F1" s="43" t="s">
        <v>196</v>
      </c>
      <c r="G1" s="44" t="s">
        <v>432</v>
      </c>
      <c r="H1" s="45" t="s">
        <v>196</v>
      </c>
    </row>
    <row r="2" spans="1:8" ht="14.25">
      <c r="A2" s="28" t="s">
        <v>204</v>
      </c>
      <c r="B2" s="28" t="s">
        <v>204</v>
      </c>
      <c r="C2" s="29" t="s">
        <v>48</v>
      </c>
      <c r="D2" s="36" t="s">
        <v>204</v>
      </c>
      <c r="E2" s="46" t="s">
        <v>63</v>
      </c>
      <c r="F2" s="47" t="s">
        <v>438</v>
      </c>
      <c r="G2" s="46" t="str">
        <f aca="true" t="shared" si="0" ref="G2:G65">VLOOKUP(LEFT(F2,4)&amp;"000",$B$2:$C$19,2)</f>
        <v>Aller-Oste e.V.</v>
      </c>
      <c r="H2" s="47" t="str">
        <f>VLOOKUP(G2,$C$23:$D$40,2)</f>
        <v>0821000</v>
      </c>
    </row>
    <row r="3" spans="1:8" ht="14.25">
      <c r="A3" s="28" t="s">
        <v>205</v>
      </c>
      <c r="B3" s="28" t="s">
        <v>205</v>
      </c>
      <c r="C3" s="29" t="s">
        <v>50</v>
      </c>
      <c r="D3" s="36" t="s">
        <v>205</v>
      </c>
      <c r="E3" s="48" t="s">
        <v>514</v>
      </c>
      <c r="F3" s="49" t="s">
        <v>439</v>
      </c>
      <c r="G3" s="48" t="str">
        <f t="shared" si="0"/>
        <v>Göttingen</v>
      </c>
      <c r="H3" s="49" t="str">
        <f aca="true" t="shared" si="1" ref="H3:H66">VLOOKUP(G3,$C$23:$D$40,2)</f>
        <v>0826000</v>
      </c>
    </row>
    <row r="4" spans="1:8" ht="14.25">
      <c r="A4" s="28" t="s">
        <v>218</v>
      </c>
      <c r="B4" s="28" t="s">
        <v>218</v>
      </c>
      <c r="C4" s="29" t="s">
        <v>51</v>
      </c>
      <c r="D4" s="36" t="s">
        <v>218</v>
      </c>
      <c r="E4" s="48" t="s">
        <v>64</v>
      </c>
      <c r="F4" s="49" t="s">
        <v>223</v>
      </c>
      <c r="G4" s="48" t="str">
        <f t="shared" si="0"/>
        <v>Nordheide e.V.</v>
      </c>
      <c r="H4" s="49" t="str">
        <f t="shared" si="1"/>
        <v>0833000</v>
      </c>
    </row>
    <row r="5" spans="1:8" ht="14.25">
      <c r="A5" s="28" t="s">
        <v>206</v>
      </c>
      <c r="B5" s="28" t="s">
        <v>206</v>
      </c>
      <c r="C5" s="29" t="s">
        <v>52</v>
      </c>
      <c r="D5" s="36" t="s">
        <v>206</v>
      </c>
      <c r="E5" s="48" t="s">
        <v>65</v>
      </c>
      <c r="F5" s="49" t="s">
        <v>224</v>
      </c>
      <c r="G5" s="48" t="str">
        <f t="shared" si="0"/>
        <v>Hildesheim e.V.</v>
      </c>
      <c r="H5" s="49" t="str">
        <f t="shared" si="1"/>
        <v>0830000</v>
      </c>
    </row>
    <row r="6" spans="1:8" ht="14.25">
      <c r="A6" s="28" t="s">
        <v>219</v>
      </c>
      <c r="B6" s="28" t="s">
        <v>219</v>
      </c>
      <c r="C6" s="29" t="s">
        <v>431</v>
      </c>
      <c r="D6" s="36" t="s">
        <v>219</v>
      </c>
      <c r="E6" s="48" t="s">
        <v>515</v>
      </c>
      <c r="F6" s="49" t="s">
        <v>225</v>
      </c>
      <c r="G6" s="48" t="str">
        <f t="shared" si="0"/>
        <v>Nordheide e.V.</v>
      </c>
      <c r="H6" s="49" t="str">
        <f t="shared" si="1"/>
        <v>0833000</v>
      </c>
    </row>
    <row r="7" spans="1:8" ht="14.25">
      <c r="A7" s="28" t="s">
        <v>207</v>
      </c>
      <c r="B7" s="28" t="s">
        <v>207</v>
      </c>
      <c r="C7" s="29" t="s">
        <v>433</v>
      </c>
      <c r="D7" s="36" t="s">
        <v>207</v>
      </c>
      <c r="E7" s="48" t="s">
        <v>66</v>
      </c>
      <c r="F7" s="49" t="s">
        <v>339</v>
      </c>
      <c r="G7" s="48" t="str">
        <f t="shared" si="0"/>
        <v>Hannover-Stadt e.V.</v>
      </c>
      <c r="H7" s="49" t="str">
        <f t="shared" si="1"/>
        <v>0828000</v>
      </c>
    </row>
    <row r="8" spans="1:8" ht="14.25">
      <c r="A8" s="28" t="s">
        <v>220</v>
      </c>
      <c r="B8" s="28" t="s">
        <v>220</v>
      </c>
      <c r="C8" s="29" t="s">
        <v>53</v>
      </c>
      <c r="D8" s="36" t="s">
        <v>220</v>
      </c>
      <c r="E8" s="48" t="s">
        <v>67</v>
      </c>
      <c r="F8" s="49" t="s">
        <v>226</v>
      </c>
      <c r="G8" s="48" t="str">
        <f t="shared" si="0"/>
        <v>Ostfriesland e.V.</v>
      </c>
      <c r="H8" s="49" t="str">
        <f t="shared" si="1"/>
        <v>0836000</v>
      </c>
    </row>
    <row r="9" spans="1:8" ht="14.25">
      <c r="A9" s="28" t="s">
        <v>217</v>
      </c>
      <c r="B9" s="28" t="s">
        <v>497</v>
      </c>
      <c r="C9" s="29" t="s">
        <v>248</v>
      </c>
      <c r="D9" s="36" t="s">
        <v>217</v>
      </c>
      <c r="E9" s="48" t="s">
        <v>68</v>
      </c>
      <c r="F9" s="49" t="s">
        <v>227</v>
      </c>
      <c r="G9" s="48" t="str">
        <f t="shared" si="0"/>
        <v>Emsland e.V.</v>
      </c>
      <c r="H9" s="49" t="str">
        <f t="shared" si="1"/>
        <v>0825000</v>
      </c>
    </row>
    <row r="10" spans="1:8" ht="14.25">
      <c r="A10" s="28" t="s">
        <v>208</v>
      </c>
      <c r="B10" s="28" t="s">
        <v>208</v>
      </c>
      <c r="C10" s="29" t="s">
        <v>54</v>
      </c>
      <c r="D10" s="36" t="s">
        <v>208</v>
      </c>
      <c r="E10" s="48" t="s">
        <v>516</v>
      </c>
      <c r="F10" s="49" t="s">
        <v>228</v>
      </c>
      <c r="G10" s="48" t="str">
        <f t="shared" si="0"/>
        <v>Lüneburger Heide e.V.</v>
      </c>
      <c r="H10" s="49" t="str">
        <f t="shared" si="1"/>
        <v>0831000</v>
      </c>
    </row>
    <row r="11" spans="1:8" ht="14.25">
      <c r="A11" s="28" t="s">
        <v>221</v>
      </c>
      <c r="B11" s="28" t="s">
        <v>221</v>
      </c>
      <c r="C11" s="29" t="s">
        <v>434</v>
      </c>
      <c r="D11" s="36" t="s">
        <v>221</v>
      </c>
      <c r="E11" s="48" t="s">
        <v>69</v>
      </c>
      <c r="F11" s="49" t="s">
        <v>229</v>
      </c>
      <c r="G11" s="48" t="str">
        <f t="shared" si="0"/>
        <v>Braunschweig e. V.</v>
      </c>
      <c r="H11" s="49" t="str">
        <f t="shared" si="1"/>
        <v>0829001</v>
      </c>
    </row>
    <row r="12" spans="1:8" ht="14.25">
      <c r="A12" s="28" t="s">
        <v>209</v>
      </c>
      <c r="B12" s="28" t="s">
        <v>209</v>
      </c>
      <c r="C12" s="29" t="s">
        <v>55</v>
      </c>
      <c r="D12" s="36" t="s">
        <v>209</v>
      </c>
      <c r="E12" s="48" t="s">
        <v>70</v>
      </c>
      <c r="F12" s="49" t="s">
        <v>230</v>
      </c>
      <c r="G12" s="48" t="str">
        <f t="shared" si="0"/>
        <v>Braunschweig e. V.</v>
      </c>
      <c r="H12" s="49" t="str">
        <f t="shared" si="1"/>
        <v>0829001</v>
      </c>
    </row>
    <row r="13" spans="1:8" ht="14.25">
      <c r="A13" s="28" t="s">
        <v>210</v>
      </c>
      <c r="B13" s="28" t="s">
        <v>210</v>
      </c>
      <c r="C13" s="29" t="s">
        <v>56</v>
      </c>
      <c r="D13" s="36" t="s">
        <v>210</v>
      </c>
      <c r="E13" s="48" t="s">
        <v>71</v>
      </c>
      <c r="F13" s="49" t="s">
        <v>231</v>
      </c>
      <c r="G13" s="48" t="str">
        <f t="shared" si="0"/>
        <v>Weserbergland e. V.</v>
      </c>
      <c r="H13" s="49" t="str">
        <f t="shared" si="1"/>
        <v>0838000</v>
      </c>
    </row>
    <row r="14" spans="1:8" ht="14.25">
      <c r="A14" s="28" t="s">
        <v>213</v>
      </c>
      <c r="B14" s="28" t="s">
        <v>213</v>
      </c>
      <c r="C14" s="29" t="s">
        <v>58</v>
      </c>
      <c r="D14" s="36" t="s">
        <v>213</v>
      </c>
      <c r="E14" s="48" t="s">
        <v>517</v>
      </c>
      <c r="F14" s="49" t="s">
        <v>232</v>
      </c>
      <c r="G14" s="48" t="str">
        <f t="shared" si="0"/>
        <v>Weserbergland e. V.</v>
      </c>
      <c r="H14" s="49" t="str">
        <f t="shared" si="1"/>
        <v>0838000</v>
      </c>
    </row>
    <row r="15" spans="1:8" ht="14.25">
      <c r="A15" s="28" t="s">
        <v>214</v>
      </c>
      <c r="B15" s="28" t="s">
        <v>214</v>
      </c>
      <c r="C15" s="29" t="s">
        <v>59</v>
      </c>
      <c r="D15" s="36" t="s">
        <v>214</v>
      </c>
      <c r="E15" s="48" t="s">
        <v>518</v>
      </c>
      <c r="F15" s="49" t="s">
        <v>233</v>
      </c>
      <c r="G15" s="48" t="str">
        <f t="shared" si="0"/>
        <v>Hildesheim e.V.</v>
      </c>
      <c r="H15" s="49" t="str">
        <f t="shared" si="1"/>
        <v>0830000</v>
      </c>
    </row>
    <row r="16" spans="1:8" ht="14.25">
      <c r="A16" s="28" t="s">
        <v>215</v>
      </c>
      <c r="B16" s="28" t="s">
        <v>215</v>
      </c>
      <c r="C16" s="29" t="s">
        <v>435</v>
      </c>
      <c r="D16" s="36" t="s">
        <v>215</v>
      </c>
      <c r="E16" s="48" t="s">
        <v>72</v>
      </c>
      <c r="F16" s="49" t="s">
        <v>234</v>
      </c>
      <c r="G16" s="48" t="str">
        <f t="shared" si="0"/>
        <v>Oldenburg-Nord e.V.</v>
      </c>
      <c r="H16" s="49" t="str">
        <f t="shared" si="1"/>
        <v>0840000</v>
      </c>
    </row>
    <row r="17" spans="1:8" ht="14.25">
      <c r="A17" s="28" t="s">
        <v>216</v>
      </c>
      <c r="B17" s="28" t="s">
        <v>216</v>
      </c>
      <c r="C17" s="29" t="s">
        <v>436</v>
      </c>
      <c r="D17" s="36" t="s">
        <v>216</v>
      </c>
      <c r="E17" s="48" t="s">
        <v>519</v>
      </c>
      <c r="F17" s="49" t="s">
        <v>235</v>
      </c>
      <c r="G17" s="48" t="str">
        <f t="shared" si="0"/>
        <v>Hannover-Stadt e.V.</v>
      </c>
      <c r="H17" s="49" t="str">
        <f t="shared" si="1"/>
        <v>0828000</v>
      </c>
    </row>
    <row r="18" spans="1:8" ht="14.25">
      <c r="A18" s="28" t="s">
        <v>211</v>
      </c>
      <c r="B18" s="28" t="s">
        <v>211</v>
      </c>
      <c r="C18" s="29" t="s">
        <v>437</v>
      </c>
      <c r="D18" s="36" t="s">
        <v>211</v>
      </c>
      <c r="E18" s="48" t="s">
        <v>73</v>
      </c>
      <c r="F18" s="49" t="s">
        <v>440</v>
      </c>
      <c r="G18" s="48" t="str">
        <f t="shared" si="0"/>
        <v>Weserbergland e. V.</v>
      </c>
      <c r="H18" s="49" t="str">
        <f t="shared" si="1"/>
        <v>0838000</v>
      </c>
    </row>
    <row r="19" spans="1:8" ht="15" thickBot="1">
      <c r="A19" s="30" t="s">
        <v>212</v>
      </c>
      <c r="B19" s="30" t="s">
        <v>212</v>
      </c>
      <c r="C19" s="31" t="s">
        <v>57</v>
      </c>
      <c r="D19" s="37" t="s">
        <v>212</v>
      </c>
      <c r="E19" s="48" t="s">
        <v>74</v>
      </c>
      <c r="F19" s="49" t="s">
        <v>236</v>
      </c>
      <c r="G19" s="48" t="str">
        <f t="shared" si="0"/>
        <v>Oldenburger Land - Diepholz e.V.</v>
      </c>
      <c r="H19" s="49" t="str">
        <f t="shared" si="1"/>
        <v>0839000</v>
      </c>
    </row>
    <row r="20" spans="5:8" ht="12.75">
      <c r="E20" s="48" t="s">
        <v>520</v>
      </c>
      <c r="F20" s="49" t="s">
        <v>237</v>
      </c>
      <c r="G20" s="48" t="str">
        <f t="shared" si="0"/>
        <v>Hildesheim e.V.</v>
      </c>
      <c r="H20" s="49" t="str">
        <f t="shared" si="1"/>
        <v>0830000</v>
      </c>
    </row>
    <row r="21" spans="5:8" ht="13.5" thickBot="1">
      <c r="E21" s="48" t="s">
        <v>75</v>
      </c>
      <c r="F21" s="49" t="s">
        <v>238</v>
      </c>
      <c r="G21" s="48" t="str">
        <f t="shared" si="0"/>
        <v>Nordheide e.V.</v>
      </c>
      <c r="H21" s="49" t="str">
        <f t="shared" si="1"/>
        <v>0833000</v>
      </c>
    </row>
    <row r="22" spans="3:8" ht="13.5" thickBot="1">
      <c r="C22" s="40" t="s">
        <v>61</v>
      </c>
      <c r="D22" s="41" t="s">
        <v>196</v>
      </c>
      <c r="E22" s="48" t="s">
        <v>521</v>
      </c>
      <c r="F22" s="49" t="s">
        <v>239</v>
      </c>
      <c r="G22" s="48" t="str">
        <f t="shared" si="0"/>
        <v>Oldenburger Land - Diepholz e.V.</v>
      </c>
      <c r="H22" s="49" t="str">
        <f t="shared" si="1"/>
        <v>0839000</v>
      </c>
    </row>
    <row r="23" spans="3:8" ht="14.25">
      <c r="C23" s="29" t="s">
        <v>48</v>
      </c>
      <c r="D23" s="36" t="s">
        <v>204</v>
      </c>
      <c r="E23" s="48" t="s">
        <v>76</v>
      </c>
      <c r="F23" s="49" t="s">
        <v>240</v>
      </c>
      <c r="G23" s="48" t="str">
        <f t="shared" si="0"/>
        <v>Hannover-Land e. V.</v>
      </c>
      <c r="H23" s="49" t="str">
        <f t="shared" si="1"/>
        <v>0827000</v>
      </c>
    </row>
    <row r="24" spans="3:8" ht="14.25">
      <c r="C24" s="32" t="s">
        <v>248</v>
      </c>
      <c r="D24" s="38" t="s">
        <v>217</v>
      </c>
      <c r="E24" s="48" t="s">
        <v>522</v>
      </c>
      <c r="F24" s="49" t="s">
        <v>241</v>
      </c>
      <c r="G24" s="48" t="str">
        <f t="shared" si="0"/>
        <v>Oldenburger Land - Diepholz e.V.</v>
      </c>
      <c r="H24" s="49" t="str">
        <f t="shared" si="1"/>
        <v>0839000</v>
      </c>
    </row>
    <row r="25" spans="3:8" ht="14.25">
      <c r="C25" s="32" t="s">
        <v>50</v>
      </c>
      <c r="D25" s="38" t="s">
        <v>205</v>
      </c>
      <c r="E25" s="48" t="s">
        <v>77</v>
      </c>
      <c r="F25" s="49" t="s">
        <v>340</v>
      </c>
      <c r="G25" s="48" t="str">
        <f t="shared" si="0"/>
        <v>Oldenburger Land - Diepholz e.V.</v>
      </c>
      <c r="H25" s="49" t="str">
        <f t="shared" si="1"/>
        <v>0839000</v>
      </c>
    </row>
    <row r="26" spans="3:8" ht="14.25">
      <c r="C26" s="32" t="s">
        <v>51</v>
      </c>
      <c r="D26" s="38" t="s">
        <v>218</v>
      </c>
      <c r="E26" s="48" t="s">
        <v>523</v>
      </c>
      <c r="F26" s="49" t="s">
        <v>441</v>
      </c>
      <c r="G26" s="48" t="str">
        <f t="shared" si="0"/>
        <v>Weserbergland e. V.</v>
      </c>
      <c r="H26" s="49" t="str">
        <f t="shared" si="1"/>
        <v>0838000</v>
      </c>
    </row>
    <row r="27" spans="3:8" ht="14.25">
      <c r="C27" s="32" t="s">
        <v>52</v>
      </c>
      <c r="D27" s="38" t="s">
        <v>206</v>
      </c>
      <c r="E27" s="48" t="s">
        <v>78</v>
      </c>
      <c r="F27" s="49" t="s">
        <v>442</v>
      </c>
      <c r="G27" s="48" t="str">
        <f t="shared" si="0"/>
        <v>Celle e.V.</v>
      </c>
      <c r="H27" s="49" t="str">
        <f t="shared" si="1"/>
        <v>0822000</v>
      </c>
    </row>
    <row r="28" spans="3:8" ht="14.25">
      <c r="C28" s="32" t="s">
        <v>431</v>
      </c>
      <c r="D28" s="38" t="s">
        <v>219</v>
      </c>
      <c r="E28" s="48" t="s">
        <v>79</v>
      </c>
      <c r="F28" s="49" t="s">
        <v>341</v>
      </c>
      <c r="G28" s="48" t="str">
        <f t="shared" si="0"/>
        <v>Lüneburger Heide e.V.</v>
      </c>
      <c r="H28" s="49" t="str">
        <f t="shared" si="1"/>
        <v>0831000</v>
      </c>
    </row>
    <row r="29" spans="3:8" ht="14.25">
      <c r="C29" s="32" t="s">
        <v>433</v>
      </c>
      <c r="D29" s="38" t="s">
        <v>207</v>
      </c>
      <c r="E29" s="48" t="s">
        <v>524</v>
      </c>
      <c r="F29" s="49" t="s">
        <v>443</v>
      </c>
      <c r="G29" s="48" t="str">
        <f t="shared" si="0"/>
        <v>Osnabrück e.V.</v>
      </c>
      <c r="H29" s="49" t="str">
        <f t="shared" si="1"/>
        <v>0835000</v>
      </c>
    </row>
    <row r="30" spans="3:8" ht="14.25">
      <c r="C30" s="32" t="s">
        <v>53</v>
      </c>
      <c r="D30" s="38" t="s">
        <v>220</v>
      </c>
      <c r="E30" s="48" t="s">
        <v>525</v>
      </c>
      <c r="F30" s="49" t="s">
        <v>222</v>
      </c>
      <c r="G30" s="48" t="str">
        <f t="shared" si="0"/>
        <v>Hildesheim e.V.</v>
      </c>
      <c r="H30" s="49" t="str">
        <f t="shared" si="1"/>
        <v>0830000</v>
      </c>
    </row>
    <row r="31" spans="3:8" ht="14.25">
      <c r="C31" s="32" t="s">
        <v>54</v>
      </c>
      <c r="D31" s="38" t="s">
        <v>208</v>
      </c>
      <c r="E31" s="48" t="s">
        <v>80</v>
      </c>
      <c r="F31" s="49" t="s">
        <v>243</v>
      </c>
      <c r="G31" s="48" t="str">
        <f t="shared" si="0"/>
        <v>Oldenburg-Nord e.V.</v>
      </c>
      <c r="H31" s="49" t="str">
        <f t="shared" si="1"/>
        <v>0840000</v>
      </c>
    </row>
    <row r="32" spans="3:8" ht="14.25">
      <c r="C32" s="32" t="s">
        <v>434</v>
      </c>
      <c r="D32" s="38" t="s">
        <v>221</v>
      </c>
      <c r="E32" s="48" t="s">
        <v>526</v>
      </c>
      <c r="F32" s="49" t="s">
        <v>527</v>
      </c>
      <c r="G32" s="48" t="str">
        <f t="shared" si="0"/>
        <v>Göttingen</v>
      </c>
      <c r="H32" s="49" t="str">
        <f t="shared" si="1"/>
        <v>0826000</v>
      </c>
    </row>
    <row r="33" spans="3:8" ht="14.25">
      <c r="C33" s="32" t="s">
        <v>55</v>
      </c>
      <c r="D33" s="38" t="s">
        <v>209</v>
      </c>
      <c r="E33" s="48" t="s">
        <v>81</v>
      </c>
      <c r="F33" s="49" t="s">
        <v>444</v>
      </c>
      <c r="G33" s="48" t="str">
        <f t="shared" si="0"/>
        <v>Göttingen</v>
      </c>
      <c r="H33" s="49" t="str">
        <f t="shared" si="1"/>
        <v>0826000</v>
      </c>
    </row>
    <row r="34" spans="3:8" ht="14.25">
      <c r="C34" s="32" t="s">
        <v>56</v>
      </c>
      <c r="D34" s="38" t="s">
        <v>210</v>
      </c>
      <c r="E34" s="48" t="s">
        <v>82</v>
      </c>
      <c r="F34" s="49" t="s">
        <v>244</v>
      </c>
      <c r="G34" s="48" t="str">
        <f t="shared" si="0"/>
        <v>Ostfriesland e.V.</v>
      </c>
      <c r="H34" s="49" t="str">
        <f t="shared" si="1"/>
        <v>0836000</v>
      </c>
    </row>
    <row r="35" spans="3:8" ht="14.25">
      <c r="C35" s="32" t="s">
        <v>437</v>
      </c>
      <c r="D35" s="38" t="s">
        <v>211</v>
      </c>
      <c r="E35" s="48" t="s">
        <v>83</v>
      </c>
      <c r="F35" s="49" t="s">
        <v>245</v>
      </c>
      <c r="G35" s="48" t="str">
        <f t="shared" si="0"/>
        <v>Oldenburg-Nord e.V.</v>
      </c>
      <c r="H35" s="49" t="str">
        <f t="shared" si="1"/>
        <v>0840000</v>
      </c>
    </row>
    <row r="36" spans="3:8" ht="14.25">
      <c r="C36" s="32" t="s">
        <v>57</v>
      </c>
      <c r="D36" s="38" t="s">
        <v>212</v>
      </c>
      <c r="E36" s="48" t="s">
        <v>528</v>
      </c>
      <c r="F36" s="49" t="s">
        <v>445</v>
      </c>
      <c r="G36" s="48" t="str">
        <f t="shared" si="0"/>
        <v>Osnabrück e.V.</v>
      </c>
      <c r="H36" s="49" t="str">
        <f t="shared" si="1"/>
        <v>0835000</v>
      </c>
    </row>
    <row r="37" spans="3:8" ht="14.25">
      <c r="C37" s="32" t="s">
        <v>58</v>
      </c>
      <c r="D37" s="38" t="s">
        <v>213</v>
      </c>
      <c r="E37" s="48" t="s">
        <v>529</v>
      </c>
      <c r="F37" s="49" t="s">
        <v>246</v>
      </c>
      <c r="G37" s="48" t="str">
        <f t="shared" si="0"/>
        <v>Braunschweig e. V.</v>
      </c>
      <c r="H37" s="49" t="str">
        <f t="shared" si="1"/>
        <v>0829001</v>
      </c>
    </row>
    <row r="38" spans="3:8" ht="14.25">
      <c r="C38" s="32" t="s">
        <v>59</v>
      </c>
      <c r="D38" s="38" t="s">
        <v>214</v>
      </c>
      <c r="E38" s="48" t="s">
        <v>49</v>
      </c>
      <c r="F38" s="49" t="s">
        <v>247</v>
      </c>
      <c r="G38" s="48" t="str">
        <f t="shared" si="0"/>
        <v>Braunschweig e. V.</v>
      </c>
      <c r="H38" s="49" t="str">
        <f t="shared" si="1"/>
        <v>0829001</v>
      </c>
    </row>
    <row r="39" spans="3:8" ht="14.25">
      <c r="C39" s="32" t="s">
        <v>435</v>
      </c>
      <c r="D39" s="38" t="s">
        <v>215</v>
      </c>
      <c r="E39" s="48" t="s">
        <v>530</v>
      </c>
      <c r="F39" s="49" t="s">
        <v>446</v>
      </c>
      <c r="G39" s="48" t="str">
        <f t="shared" si="0"/>
        <v>Aller-Oste e.V.</v>
      </c>
      <c r="H39" s="49" t="str">
        <f t="shared" si="1"/>
        <v>0821000</v>
      </c>
    </row>
    <row r="40" spans="3:8" ht="15" thickBot="1">
      <c r="C40" s="33" t="s">
        <v>436</v>
      </c>
      <c r="D40" s="39" t="s">
        <v>216</v>
      </c>
      <c r="E40" s="48" t="s">
        <v>84</v>
      </c>
      <c r="F40" s="49" t="s">
        <v>249</v>
      </c>
      <c r="G40" s="48" t="str">
        <f t="shared" si="0"/>
        <v>Braunschweig e. V.</v>
      </c>
      <c r="H40" s="49" t="str">
        <f t="shared" si="1"/>
        <v>0829001</v>
      </c>
    </row>
    <row r="41" spans="5:8" ht="12.75">
      <c r="E41" s="48" t="s">
        <v>531</v>
      </c>
      <c r="F41" s="49" t="s">
        <v>250</v>
      </c>
      <c r="G41" s="48" t="str">
        <f t="shared" si="0"/>
        <v>Oldenburger Land - Diepholz e.V.</v>
      </c>
      <c r="H41" s="49" t="str">
        <f t="shared" si="1"/>
        <v>0839000</v>
      </c>
    </row>
    <row r="42" spans="5:8" ht="12.75">
      <c r="E42" s="48" t="s">
        <v>532</v>
      </c>
      <c r="F42" s="49" t="s">
        <v>251</v>
      </c>
      <c r="G42" s="48" t="str">
        <f t="shared" si="0"/>
        <v>Nordheide e.V.</v>
      </c>
      <c r="H42" s="49" t="str">
        <f t="shared" si="1"/>
        <v>0833000</v>
      </c>
    </row>
    <row r="43" spans="5:8" ht="12.75">
      <c r="E43" s="48" t="s">
        <v>533</v>
      </c>
      <c r="F43" s="49" t="s">
        <v>266</v>
      </c>
      <c r="G43" s="48" t="str">
        <f t="shared" si="0"/>
        <v>Weserbergland e. V.</v>
      </c>
      <c r="H43" s="49" t="str">
        <f t="shared" si="1"/>
        <v>0838000</v>
      </c>
    </row>
    <row r="44" spans="5:8" ht="12.75">
      <c r="E44" s="48" t="s">
        <v>85</v>
      </c>
      <c r="F44" s="49" t="s">
        <v>252</v>
      </c>
      <c r="G44" s="48" t="str">
        <f t="shared" si="0"/>
        <v>Ostfriesland e.V.</v>
      </c>
      <c r="H44" s="49" t="str">
        <f t="shared" si="1"/>
        <v>0836000</v>
      </c>
    </row>
    <row r="45" spans="5:8" ht="12.75">
      <c r="E45" s="48" t="s">
        <v>534</v>
      </c>
      <c r="F45" s="49" t="s">
        <v>253</v>
      </c>
      <c r="G45" s="48" t="str">
        <f t="shared" si="0"/>
        <v>Osnabrück e.V.</v>
      </c>
      <c r="H45" s="49" t="str">
        <f t="shared" si="1"/>
        <v>0835000</v>
      </c>
    </row>
    <row r="46" spans="5:8" ht="12.75">
      <c r="E46" s="48" t="s">
        <v>86</v>
      </c>
      <c r="F46" s="49" t="s">
        <v>254</v>
      </c>
      <c r="G46" s="48" t="str">
        <f t="shared" si="0"/>
        <v>Hannover-Land e. V.</v>
      </c>
      <c r="H46" s="49" t="str">
        <f t="shared" si="1"/>
        <v>0827000</v>
      </c>
    </row>
    <row r="47" spans="5:8" ht="12.75">
      <c r="E47" s="48" t="s">
        <v>535</v>
      </c>
      <c r="F47" s="49" t="s">
        <v>255</v>
      </c>
      <c r="G47" s="48" t="str">
        <f t="shared" si="0"/>
        <v>Oldenburg-Nord e.V.</v>
      </c>
      <c r="H47" s="49" t="str">
        <f t="shared" si="1"/>
        <v>0840000</v>
      </c>
    </row>
    <row r="48" spans="5:8" ht="12.75">
      <c r="E48" s="48" t="s">
        <v>536</v>
      </c>
      <c r="F48" s="49" t="s">
        <v>256</v>
      </c>
      <c r="G48" s="48" t="str">
        <f t="shared" si="0"/>
        <v>Stade e. V.</v>
      </c>
      <c r="H48" s="49" t="str">
        <f t="shared" si="1"/>
        <v>0837000</v>
      </c>
    </row>
    <row r="49" spans="5:8" ht="12.75">
      <c r="E49" s="48" t="s">
        <v>50</v>
      </c>
      <c r="F49" s="49" t="s">
        <v>447</v>
      </c>
      <c r="G49" s="48" t="str">
        <f t="shared" si="0"/>
        <v>Celle e.V.</v>
      </c>
      <c r="H49" s="49" t="str">
        <f t="shared" si="1"/>
        <v>0822000</v>
      </c>
    </row>
    <row r="50" spans="5:8" ht="12.75">
      <c r="E50" s="48" t="s">
        <v>537</v>
      </c>
      <c r="F50" s="49" t="s">
        <v>257</v>
      </c>
      <c r="G50" s="48" t="str">
        <f t="shared" si="0"/>
        <v>Braunschweig e. V.</v>
      </c>
      <c r="H50" s="49" t="str">
        <f t="shared" si="1"/>
        <v>0829001</v>
      </c>
    </row>
    <row r="51" spans="5:8" ht="12.75">
      <c r="E51" s="48" t="s">
        <v>538</v>
      </c>
      <c r="F51" s="49" t="s">
        <v>258</v>
      </c>
      <c r="G51" s="48" t="str">
        <f t="shared" si="0"/>
        <v>Oldenburger Land - Diepholz e.V.</v>
      </c>
      <c r="H51" s="49" t="str">
        <f t="shared" si="1"/>
        <v>0839000</v>
      </c>
    </row>
    <row r="52" spans="5:8" ht="12.75">
      <c r="E52" s="48" t="s">
        <v>87</v>
      </c>
      <c r="F52" s="49" t="s">
        <v>259</v>
      </c>
      <c r="G52" s="48" t="str">
        <f t="shared" si="0"/>
        <v>Weserbergland e. V.</v>
      </c>
      <c r="H52" s="49" t="str">
        <f t="shared" si="1"/>
        <v>0838000</v>
      </c>
    </row>
    <row r="53" spans="5:8" ht="12.75">
      <c r="E53" s="48" t="s">
        <v>88</v>
      </c>
      <c r="F53" s="49" t="s">
        <v>260</v>
      </c>
      <c r="G53" s="48" t="str">
        <f t="shared" si="0"/>
        <v>Cuxhaven-Osterholz e.V.</v>
      </c>
      <c r="H53" s="49" t="str">
        <f t="shared" si="1"/>
        <v>0823000</v>
      </c>
    </row>
    <row r="54" spans="5:8" ht="12.75">
      <c r="E54" s="48" t="s">
        <v>89</v>
      </c>
      <c r="F54" s="49" t="s">
        <v>261</v>
      </c>
      <c r="G54" s="48" t="str">
        <f t="shared" si="0"/>
        <v>Nordheide e.V.</v>
      </c>
      <c r="H54" s="49" t="str">
        <f t="shared" si="1"/>
        <v>0833000</v>
      </c>
    </row>
    <row r="55" spans="5:8" ht="12.75">
      <c r="E55" s="48" t="s">
        <v>539</v>
      </c>
      <c r="F55" s="49" t="s">
        <v>262</v>
      </c>
      <c r="G55" s="48" t="str">
        <f t="shared" si="0"/>
        <v>Oldenburger Land - Diepholz e.V.</v>
      </c>
      <c r="H55" s="49" t="str">
        <f t="shared" si="1"/>
        <v>0839000</v>
      </c>
    </row>
    <row r="56" spans="5:8" ht="12.75">
      <c r="E56" s="48" t="s">
        <v>540</v>
      </c>
      <c r="F56" s="49" t="s">
        <v>448</v>
      </c>
      <c r="G56" s="48" t="str">
        <f t="shared" si="0"/>
        <v>Lüneburger Heide e.V.</v>
      </c>
      <c r="H56" s="49" t="str">
        <f t="shared" si="1"/>
        <v>0831000</v>
      </c>
    </row>
    <row r="57" spans="5:8" ht="12.75">
      <c r="E57" s="48" t="s">
        <v>541</v>
      </c>
      <c r="F57" s="49" t="s">
        <v>263</v>
      </c>
      <c r="G57" s="48" t="str">
        <f t="shared" si="0"/>
        <v>Oldenburger Land - Diepholz e.V.</v>
      </c>
      <c r="H57" s="49" t="str">
        <f t="shared" si="1"/>
        <v>0839000</v>
      </c>
    </row>
    <row r="58" spans="5:8" ht="12.75">
      <c r="E58" s="48" t="s">
        <v>542</v>
      </c>
      <c r="F58" s="49" t="s">
        <v>264</v>
      </c>
      <c r="G58" s="48" t="str">
        <f t="shared" si="0"/>
        <v>Braunschweig e. V.</v>
      </c>
      <c r="H58" s="49" t="str">
        <f t="shared" si="1"/>
        <v>0829001</v>
      </c>
    </row>
    <row r="59" spans="5:8" ht="12.75">
      <c r="E59" s="48" t="s">
        <v>90</v>
      </c>
      <c r="F59" s="49" t="s">
        <v>342</v>
      </c>
      <c r="G59" s="48" t="str">
        <f t="shared" si="0"/>
        <v>Oldenburger Land - Diepholz e.V.</v>
      </c>
      <c r="H59" s="49" t="str">
        <f t="shared" si="1"/>
        <v>0839000</v>
      </c>
    </row>
    <row r="60" spans="5:8" ht="12.75">
      <c r="E60" s="48" t="s">
        <v>91</v>
      </c>
      <c r="F60" s="49" t="s">
        <v>265</v>
      </c>
      <c r="G60" s="48" t="str">
        <f t="shared" si="0"/>
        <v>Oldenburger Land - Diepholz e.V.</v>
      </c>
      <c r="H60" s="49" t="str">
        <f t="shared" si="1"/>
        <v>0839000</v>
      </c>
    </row>
    <row r="61" spans="5:8" ht="12.75">
      <c r="E61" s="48" t="s">
        <v>543</v>
      </c>
      <c r="F61" s="49" t="s">
        <v>449</v>
      </c>
      <c r="G61" s="48" t="str">
        <f t="shared" si="0"/>
        <v>Osnabrück e.V.</v>
      </c>
      <c r="H61" s="49" t="str">
        <f t="shared" si="1"/>
        <v>0835000</v>
      </c>
    </row>
    <row r="62" spans="5:8" ht="12.75">
      <c r="E62" s="48" t="s">
        <v>544</v>
      </c>
      <c r="F62" s="49" t="s">
        <v>450</v>
      </c>
      <c r="G62" s="48" t="str">
        <f t="shared" si="0"/>
        <v>Aller-Oste e.V.</v>
      </c>
      <c r="H62" s="49" t="str">
        <f t="shared" si="1"/>
        <v>0821000</v>
      </c>
    </row>
    <row r="63" spans="5:8" ht="12.75">
      <c r="E63" s="48" t="s">
        <v>92</v>
      </c>
      <c r="F63" s="49" t="s">
        <v>269</v>
      </c>
      <c r="G63" s="48" t="str">
        <f t="shared" si="0"/>
        <v>Cuxhaven-Osterholz e.V.</v>
      </c>
      <c r="H63" s="49" t="str">
        <f t="shared" si="1"/>
        <v>0823000</v>
      </c>
    </row>
    <row r="64" spans="5:8" ht="12.75">
      <c r="E64" s="48" t="s">
        <v>93</v>
      </c>
      <c r="F64" s="49" t="s">
        <v>270</v>
      </c>
      <c r="G64" s="48" t="str">
        <f t="shared" si="0"/>
        <v>Stade e. V.</v>
      </c>
      <c r="H64" s="49" t="str">
        <f t="shared" si="1"/>
        <v>0837000</v>
      </c>
    </row>
    <row r="65" spans="5:8" ht="12.75">
      <c r="E65" s="48" t="s">
        <v>545</v>
      </c>
      <c r="F65" s="49" t="s">
        <v>271</v>
      </c>
      <c r="G65" s="48" t="str">
        <f t="shared" si="0"/>
        <v>Lüneburger Heide e.V.</v>
      </c>
      <c r="H65" s="49" t="str">
        <f t="shared" si="1"/>
        <v>0831000</v>
      </c>
    </row>
    <row r="66" spans="5:8" ht="12.75">
      <c r="E66" s="48" t="s">
        <v>546</v>
      </c>
      <c r="F66" s="49" t="s">
        <v>547</v>
      </c>
      <c r="G66" s="48" t="str">
        <f aca="true" t="shared" si="2" ref="G66:G128">VLOOKUP(LEFT(F66,4)&amp;"000",$B$2:$C$19,2)</f>
        <v>Braunschweig e. V.</v>
      </c>
      <c r="H66" s="49" t="str">
        <f t="shared" si="1"/>
        <v>0829001</v>
      </c>
    </row>
    <row r="67" spans="5:8" ht="12.75">
      <c r="E67" s="48" t="s">
        <v>548</v>
      </c>
      <c r="F67" s="49" t="s">
        <v>451</v>
      </c>
      <c r="G67" s="48" t="str">
        <f t="shared" si="2"/>
        <v>Göttingen</v>
      </c>
      <c r="H67" s="49" t="str">
        <f aca="true" t="shared" si="3" ref="H67:H129">VLOOKUP(G67,$C$23:$D$40,2)</f>
        <v>0826000</v>
      </c>
    </row>
    <row r="68" spans="5:8" ht="12.75">
      <c r="E68" s="48" t="s">
        <v>94</v>
      </c>
      <c r="F68" s="49" t="s">
        <v>452</v>
      </c>
      <c r="G68" s="48" t="str">
        <f t="shared" si="2"/>
        <v>Göttingen</v>
      </c>
      <c r="H68" s="49" t="str">
        <f t="shared" si="3"/>
        <v>0826000</v>
      </c>
    </row>
    <row r="69" spans="5:8" ht="12.75">
      <c r="E69" s="48" t="s">
        <v>549</v>
      </c>
      <c r="F69" s="49" t="s">
        <v>272</v>
      </c>
      <c r="G69" s="48" t="str">
        <f t="shared" si="2"/>
        <v>Nordheide e.V.</v>
      </c>
      <c r="H69" s="49" t="str">
        <f t="shared" si="3"/>
        <v>0833000</v>
      </c>
    </row>
    <row r="70" spans="5:8" ht="12.75">
      <c r="E70" s="48" t="s">
        <v>95</v>
      </c>
      <c r="F70" s="49" t="s">
        <v>273</v>
      </c>
      <c r="G70" s="48" t="str">
        <f t="shared" si="2"/>
        <v>Hannover-Land e. V.</v>
      </c>
      <c r="H70" s="49" t="str">
        <f t="shared" si="3"/>
        <v>0827000</v>
      </c>
    </row>
    <row r="71" spans="5:8" ht="12.75">
      <c r="E71" s="48" t="s">
        <v>96</v>
      </c>
      <c r="F71" s="49" t="s">
        <v>351</v>
      </c>
      <c r="G71" s="48" t="str">
        <f t="shared" si="2"/>
        <v>Ostfriesland e.V.</v>
      </c>
      <c r="H71" s="49" t="str">
        <f t="shared" si="3"/>
        <v>0836000</v>
      </c>
    </row>
    <row r="72" spans="5:8" ht="12.75">
      <c r="E72" s="48" t="s">
        <v>97</v>
      </c>
      <c r="F72" s="49" t="s">
        <v>274</v>
      </c>
      <c r="G72" s="48" t="str">
        <f t="shared" si="2"/>
        <v>Hannover-Land e. V.</v>
      </c>
      <c r="H72" s="49" t="str">
        <f t="shared" si="3"/>
        <v>0827000</v>
      </c>
    </row>
    <row r="73" spans="5:8" ht="12.75">
      <c r="E73" s="48" t="s">
        <v>550</v>
      </c>
      <c r="F73" s="49" t="s">
        <v>275</v>
      </c>
      <c r="G73" s="48" t="str">
        <f t="shared" si="2"/>
        <v>Emsland e.V.</v>
      </c>
      <c r="H73" s="49" t="str">
        <f t="shared" si="3"/>
        <v>0825000</v>
      </c>
    </row>
    <row r="74" spans="5:8" ht="12.75">
      <c r="E74" s="48" t="s">
        <v>98</v>
      </c>
      <c r="F74" s="49" t="s">
        <v>267</v>
      </c>
      <c r="G74" s="48" t="str">
        <f t="shared" si="2"/>
        <v>Oldenburger Land - Diepholz e.V.</v>
      </c>
      <c r="H74" s="49" t="str">
        <f t="shared" si="3"/>
        <v>0839000</v>
      </c>
    </row>
    <row r="75" spans="5:8" ht="12.75">
      <c r="E75" s="48" t="s">
        <v>99</v>
      </c>
      <c r="F75" s="49" t="s">
        <v>343</v>
      </c>
      <c r="G75" s="48" t="str">
        <f t="shared" si="2"/>
        <v>Ostfriesland e.V.</v>
      </c>
      <c r="H75" s="49" t="str">
        <f t="shared" si="3"/>
        <v>0836000</v>
      </c>
    </row>
    <row r="76" spans="5:8" ht="12.75">
      <c r="E76" s="48" t="s">
        <v>551</v>
      </c>
      <c r="F76" s="49" t="s">
        <v>276</v>
      </c>
      <c r="G76" s="48" t="str">
        <f t="shared" si="2"/>
        <v>Nienburg e.V.</v>
      </c>
      <c r="H76" s="49" t="str">
        <f t="shared" si="3"/>
        <v>0832000</v>
      </c>
    </row>
    <row r="77" spans="5:8" ht="12.75">
      <c r="E77" s="48" t="s">
        <v>100</v>
      </c>
      <c r="F77" s="49" t="s">
        <v>277</v>
      </c>
      <c r="G77" s="48" t="str">
        <f t="shared" si="2"/>
        <v>Lüneburger Heide e.V.</v>
      </c>
      <c r="H77" s="49" t="str">
        <f t="shared" si="3"/>
        <v>0831000</v>
      </c>
    </row>
    <row r="78" spans="5:8" ht="12.75">
      <c r="E78" s="48" t="s">
        <v>552</v>
      </c>
      <c r="F78" s="49" t="s">
        <v>453</v>
      </c>
      <c r="G78" s="48" t="str">
        <f t="shared" si="2"/>
        <v>Celle e.V.</v>
      </c>
      <c r="H78" s="49" t="str">
        <f t="shared" si="3"/>
        <v>0822000</v>
      </c>
    </row>
    <row r="79" spans="5:8" ht="12.75">
      <c r="E79" s="48" t="s">
        <v>553</v>
      </c>
      <c r="F79" s="49" t="s">
        <v>454</v>
      </c>
      <c r="G79" s="48" t="str">
        <f t="shared" si="2"/>
        <v>Aller-Oste e.V.</v>
      </c>
      <c r="H79" s="49" t="str">
        <f t="shared" si="3"/>
        <v>0821000</v>
      </c>
    </row>
    <row r="80" spans="5:8" ht="12.75">
      <c r="E80" s="48" t="s">
        <v>554</v>
      </c>
      <c r="F80" s="49" t="s">
        <v>344</v>
      </c>
      <c r="G80" s="48" t="str">
        <f t="shared" si="2"/>
        <v>Hildesheim e.V.</v>
      </c>
      <c r="H80" s="49" t="str">
        <f t="shared" si="3"/>
        <v>0830000</v>
      </c>
    </row>
    <row r="81" spans="5:8" ht="12.75">
      <c r="E81" s="48" t="s">
        <v>555</v>
      </c>
      <c r="F81" s="49" t="s">
        <v>278</v>
      </c>
      <c r="G81" s="48" t="str">
        <f t="shared" si="2"/>
        <v>Oldenburger Land - Diepholz e.V.</v>
      </c>
      <c r="H81" s="49" t="str">
        <f t="shared" si="3"/>
        <v>0839000</v>
      </c>
    </row>
    <row r="82" spans="5:8" ht="12.75">
      <c r="E82" s="48" t="s">
        <v>556</v>
      </c>
      <c r="F82" s="49" t="s">
        <v>455</v>
      </c>
      <c r="G82" s="48" t="str">
        <f t="shared" si="2"/>
        <v>Osnabrück e.V.</v>
      </c>
      <c r="H82" s="49" t="str">
        <f t="shared" si="3"/>
        <v>0835000</v>
      </c>
    </row>
    <row r="83" spans="5:8" ht="12.75">
      <c r="E83" s="48" t="s">
        <v>101</v>
      </c>
      <c r="F83" s="49" t="s">
        <v>279</v>
      </c>
      <c r="G83" s="48" t="str">
        <f t="shared" si="2"/>
        <v>Oldenburger Land - Diepholz e.V.</v>
      </c>
      <c r="H83" s="49" t="str">
        <f t="shared" si="3"/>
        <v>0839000</v>
      </c>
    </row>
    <row r="84" spans="5:8" ht="12.75">
      <c r="E84" s="48" t="s">
        <v>102</v>
      </c>
      <c r="F84" s="49" t="s">
        <v>280</v>
      </c>
      <c r="G84" s="48" t="str">
        <f t="shared" si="2"/>
        <v>Hannover-Land e. V.</v>
      </c>
      <c r="H84" s="49" t="str">
        <f t="shared" si="3"/>
        <v>0827000</v>
      </c>
    </row>
    <row r="85" spans="5:8" ht="12.75">
      <c r="E85" s="48" t="s">
        <v>557</v>
      </c>
      <c r="F85" s="49" t="s">
        <v>281</v>
      </c>
      <c r="G85" s="48" t="str">
        <f t="shared" si="2"/>
        <v>Oldenburger Land - Diepholz e.V.</v>
      </c>
      <c r="H85" s="49" t="str">
        <f t="shared" si="3"/>
        <v>0839000</v>
      </c>
    </row>
    <row r="86" spans="5:8" ht="12.75">
      <c r="E86" s="48" t="s">
        <v>103</v>
      </c>
      <c r="F86" s="49" t="s">
        <v>283</v>
      </c>
      <c r="G86" s="48" t="str">
        <f t="shared" si="2"/>
        <v>Hannover-Land e. V.</v>
      </c>
      <c r="H86" s="49" t="str">
        <f t="shared" si="3"/>
        <v>0827000</v>
      </c>
    </row>
    <row r="87" spans="5:8" ht="12.75">
      <c r="E87" s="48" t="s">
        <v>104</v>
      </c>
      <c r="F87" s="49" t="s">
        <v>456</v>
      </c>
      <c r="G87" s="48" t="str">
        <f t="shared" si="2"/>
        <v>Osnabrück e.V.</v>
      </c>
      <c r="H87" s="49" t="str">
        <f t="shared" si="3"/>
        <v>0835000</v>
      </c>
    </row>
    <row r="88" spans="5:8" ht="12.75">
      <c r="E88" s="48" t="s">
        <v>558</v>
      </c>
      <c r="F88" s="49" t="s">
        <v>284</v>
      </c>
      <c r="G88" s="48" t="str">
        <f t="shared" si="2"/>
        <v>Braunschweig e. V.</v>
      </c>
      <c r="H88" s="49" t="str">
        <f t="shared" si="3"/>
        <v>0829001</v>
      </c>
    </row>
    <row r="89" spans="5:8" ht="12.75">
      <c r="E89" s="48" t="s">
        <v>559</v>
      </c>
      <c r="F89" s="49" t="s">
        <v>458</v>
      </c>
      <c r="G89" s="48" t="str">
        <f t="shared" si="2"/>
        <v>Göttingen</v>
      </c>
      <c r="H89" s="49" t="str">
        <f t="shared" si="3"/>
        <v>0826000</v>
      </c>
    </row>
    <row r="90" spans="5:8" ht="12.75">
      <c r="E90" s="48" t="s">
        <v>560</v>
      </c>
      <c r="F90" s="49" t="s">
        <v>457</v>
      </c>
      <c r="G90" s="48" t="str">
        <f t="shared" si="2"/>
        <v>Oldenburger Land - Diepholz e.V.</v>
      </c>
      <c r="H90" s="49" t="str">
        <f t="shared" si="3"/>
        <v>0839000</v>
      </c>
    </row>
    <row r="91" spans="5:8" ht="12.75">
      <c r="E91" s="48" t="s">
        <v>105</v>
      </c>
      <c r="F91" s="49" t="s">
        <v>285</v>
      </c>
      <c r="G91" s="48" t="str">
        <f t="shared" si="2"/>
        <v>Hannover-Land e. V.</v>
      </c>
      <c r="H91" s="49" t="str">
        <f t="shared" si="3"/>
        <v>0827000</v>
      </c>
    </row>
    <row r="92" spans="5:8" ht="12.75">
      <c r="E92" s="48" t="s">
        <v>106</v>
      </c>
      <c r="F92" s="49" t="s">
        <v>286</v>
      </c>
      <c r="G92" s="48" t="str">
        <f t="shared" si="2"/>
        <v>Braunschweig e. V.</v>
      </c>
      <c r="H92" s="49" t="str">
        <f t="shared" si="3"/>
        <v>0829001</v>
      </c>
    </row>
    <row r="93" spans="5:8" ht="12.75">
      <c r="E93" s="48" t="s">
        <v>561</v>
      </c>
      <c r="F93" s="49" t="s">
        <v>459</v>
      </c>
      <c r="G93" s="48" t="str">
        <f t="shared" si="2"/>
        <v>Göttingen</v>
      </c>
      <c r="H93" s="49" t="str">
        <f t="shared" si="3"/>
        <v>0826000</v>
      </c>
    </row>
    <row r="94" spans="5:8" ht="12.75">
      <c r="E94" s="48" t="s">
        <v>107</v>
      </c>
      <c r="F94" s="49" t="s">
        <v>287</v>
      </c>
      <c r="G94" s="48" t="str">
        <f t="shared" si="2"/>
        <v>Weserbergland e. V.</v>
      </c>
      <c r="H94" s="49" t="str">
        <f t="shared" si="3"/>
        <v>0838000</v>
      </c>
    </row>
    <row r="95" spans="5:8" ht="12.75">
      <c r="E95" s="48" t="s">
        <v>562</v>
      </c>
      <c r="F95" s="49" t="s">
        <v>291</v>
      </c>
      <c r="G95" s="48" t="str">
        <f t="shared" si="2"/>
        <v>Hannover-Land e. V.</v>
      </c>
      <c r="H95" s="49" t="str">
        <f t="shared" si="3"/>
        <v>0827000</v>
      </c>
    </row>
    <row r="96" spans="5:8" ht="12.75">
      <c r="E96" s="48" t="s">
        <v>108</v>
      </c>
      <c r="F96" s="49" t="s">
        <v>288</v>
      </c>
      <c r="G96" s="48" t="str">
        <f t="shared" si="2"/>
        <v>Ostfriesland e.V.</v>
      </c>
      <c r="H96" s="49" t="str">
        <f t="shared" si="3"/>
        <v>0836000</v>
      </c>
    </row>
    <row r="97" spans="5:8" ht="12.75">
      <c r="E97" s="48" t="s">
        <v>563</v>
      </c>
      <c r="F97" s="49" t="s">
        <v>460</v>
      </c>
      <c r="G97" s="48" t="str">
        <f t="shared" si="2"/>
        <v>Osnabrück e.V.</v>
      </c>
      <c r="H97" s="49" t="str">
        <f t="shared" si="3"/>
        <v>0835000</v>
      </c>
    </row>
    <row r="98" spans="5:8" ht="12.75">
      <c r="E98" s="48" t="s">
        <v>109</v>
      </c>
      <c r="F98" s="49" t="s">
        <v>289</v>
      </c>
      <c r="G98" s="48" t="str">
        <f t="shared" si="2"/>
        <v>Cuxhaven-Osterholz e.V.</v>
      </c>
      <c r="H98" s="49" t="str">
        <f t="shared" si="3"/>
        <v>0823000</v>
      </c>
    </row>
    <row r="99" spans="5:8" ht="12.75">
      <c r="E99" s="48" t="s">
        <v>110</v>
      </c>
      <c r="F99" s="49" t="s">
        <v>290</v>
      </c>
      <c r="G99" s="48" t="str">
        <f t="shared" si="2"/>
        <v>Weserbergland e. V.</v>
      </c>
      <c r="H99" s="49" t="str">
        <f t="shared" si="3"/>
        <v>0838000</v>
      </c>
    </row>
    <row r="100" spans="5:8" ht="12.75">
      <c r="E100" s="48" t="s">
        <v>564</v>
      </c>
      <c r="F100" s="49" t="s">
        <v>292</v>
      </c>
      <c r="G100" s="48" t="str">
        <f t="shared" si="2"/>
        <v>Braunschweig e. V.</v>
      </c>
      <c r="H100" s="49" t="str">
        <f t="shared" si="3"/>
        <v>0829001</v>
      </c>
    </row>
    <row r="101" spans="5:8" ht="12.75">
      <c r="E101" s="48" t="s">
        <v>565</v>
      </c>
      <c r="F101" s="49" t="s">
        <v>293</v>
      </c>
      <c r="G101" s="48" t="str">
        <f t="shared" si="2"/>
        <v>Nordheide e.V.</v>
      </c>
      <c r="H101" s="49" t="str">
        <f t="shared" si="3"/>
        <v>0833000</v>
      </c>
    </row>
    <row r="102" spans="5:8" ht="12.75">
      <c r="E102" s="48" t="s">
        <v>566</v>
      </c>
      <c r="F102" s="49" t="s">
        <v>294</v>
      </c>
      <c r="G102" s="48" t="str">
        <f t="shared" si="2"/>
        <v>Emsland e.V.</v>
      </c>
      <c r="H102" s="49" t="str">
        <f t="shared" si="3"/>
        <v>0825000</v>
      </c>
    </row>
    <row r="103" spans="5:8" ht="12.75">
      <c r="E103" s="48" t="s">
        <v>111</v>
      </c>
      <c r="F103" s="49" t="s">
        <v>345</v>
      </c>
      <c r="G103" s="48" t="str">
        <f t="shared" si="2"/>
        <v>Stade e. V.</v>
      </c>
      <c r="H103" s="49" t="str">
        <f t="shared" si="3"/>
        <v>0837000</v>
      </c>
    </row>
    <row r="104" spans="5:8" ht="12.75">
      <c r="E104" s="48" t="s">
        <v>112</v>
      </c>
      <c r="F104" s="49" t="s">
        <v>295</v>
      </c>
      <c r="G104" s="48" t="str">
        <f t="shared" si="2"/>
        <v>Hildesheim e.V.</v>
      </c>
      <c r="H104" s="49" t="str">
        <f t="shared" si="3"/>
        <v>0830000</v>
      </c>
    </row>
    <row r="105" spans="5:8" ht="12.75">
      <c r="E105" s="48" t="s">
        <v>113</v>
      </c>
      <c r="F105" s="49" t="s">
        <v>461</v>
      </c>
      <c r="G105" s="48" t="str">
        <f t="shared" si="2"/>
        <v>Osnabrück e.V.</v>
      </c>
      <c r="H105" s="49" t="str">
        <f t="shared" si="3"/>
        <v>0835000</v>
      </c>
    </row>
    <row r="106" spans="5:8" ht="12.75">
      <c r="E106" s="48" t="s">
        <v>567</v>
      </c>
      <c r="F106" s="49" t="s">
        <v>296</v>
      </c>
      <c r="G106" s="48" t="str">
        <f t="shared" si="2"/>
        <v>Emsland e.V.</v>
      </c>
      <c r="H106" s="49" t="str">
        <f t="shared" si="3"/>
        <v>0825000</v>
      </c>
    </row>
    <row r="107" spans="5:8" ht="12.75">
      <c r="E107" s="48" t="s">
        <v>568</v>
      </c>
      <c r="F107" s="49" t="s">
        <v>297</v>
      </c>
      <c r="G107" s="48" t="str">
        <f t="shared" si="2"/>
        <v>Oldenburger Land - Diepholz e.V.</v>
      </c>
      <c r="H107" s="49" t="str">
        <f t="shared" si="3"/>
        <v>0839000</v>
      </c>
    </row>
    <row r="108" spans="5:8" ht="12.75">
      <c r="E108" s="48" t="s">
        <v>114</v>
      </c>
      <c r="F108" s="49" t="s">
        <v>298</v>
      </c>
      <c r="G108" s="48" t="str">
        <f t="shared" si="2"/>
        <v>Braunschweig e. V.</v>
      </c>
      <c r="H108" s="49" t="str">
        <f t="shared" si="3"/>
        <v>0829001</v>
      </c>
    </row>
    <row r="109" spans="5:8" ht="12.75">
      <c r="E109" s="48" t="s">
        <v>569</v>
      </c>
      <c r="F109" s="49" t="s">
        <v>299</v>
      </c>
      <c r="G109" s="48" t="str">
        <f t="shared" si="2"/>
        <v>Braunschweig e. V.</v>
      </c>
      <c r="H109" s="49" t="str">
        <f t="shared" si="3"/>
        <v>0829001</v>
      </c>
    </row>
    <row r="110" spans="5:8" ht="12.75">
      <c r="E110" s="48" t="s">
        <v>115</v>
      </c>
      <c r="F110" s="49" t="s">
        <v>300</v>
      </c>
      <c r="G110" s="48" t="str">
        <f t="shared" si="2"/>
        <v>Hannover-Land e. V.</v>
      </c>
      <c r="H110" s="49" t="str">
        <f t="shared" si="3"/>
        <v>0827000</v>
      </c>
    </row>
    <row r="111" spans="5:8" ht="12.75">
      <c r="E111" s="48" t="s">
        <v>570</v>
      </c>
      <c r="F111" s="49" t="s">
        <v>462</v>
      </c>
      <c r="G111" s="48" t="str">
        <f t="shared" si="2"/>
        <v>Aller-Oste e.V.</v>
      </c>
      <c r="H111" s="49" t="str">
        <f t="shared" si="3"/>
        <v>0821000</v>
      </c>
    </row>
    <row r="112" spans="5:8" ht="12.75">
      <c r="E112" s="48" t="s">
        <v>116</v>
      </c>
      <c r="F112" s="49" t="s">
        <v>463</v>
      </c>
      <c r="G112" s="48" t="str">
        <f t="shared" si="2"/>
        <v>Celle e.V.</v>
      </c>
      <c r="H112" s="49" t="str">
        <f t="shared" si="3"/>
        <v>0822000</v>
      </c>
    </row>
    <row r="113" spans="5:8" ht="12.75">
      <c r="E113" s="48" t="s">
        <v>117</v>
      </c>
      <c r="F113" s="49" t="s">
        <v>301</v>
      </c>
      <c r="G113" s="48" t="str">
        <f t="shared" si="2"/>
        <v>Braunschweig e. V.</v>
      </c>
      <c r="H113" s="49" t="str">
        <f t="shared" si="3"/>
        <v>0829001</v>
      </c>
    </row>
    <row r="114" spans="5:8" ht="12.75">
      <c r="E114" s="48" t="s">
        <v>571</v>
      </c>
      <c r="F114" s="49" t="s">
        <v>464</v>
      </c>
      <c r="G114" s="48" t="str">
        <f t="shared" si="2"/>
        <v>Weserbergland e. V.</v>
      </c>
      <c r="H114" s="49" t="str">
        <f t="shared" si="3"/>
        <v>0838000</v>
      </c>
    </row>
    <row r="115" spans="5:8" ht="12.75">
      <c r="E115" s="48" t="s">
        <v>54</v>
      </c>
      <c r="F115" s="49" t="s">
        <v>302</v>
      </c>
      <c r="G115" s="48" t="str">
        <f t="shared" si="2"/>
        <v>Hildesheim e.V.</v>
      </c>
      <c r="H115" s="49" t="str">
        <f t="shared" si="3"/>
        <v>0830000</v>
      </c>
    </row>
    <row r="116" spans="5:8" ht="12.75">
      <c r="E116" s="48" t="s">
        <v>572</v>
      </c>
      <c r="F116" s="49" t="s">
        <v>465</v>
      </c>
      <c r="G116" s="48" t="str">
        <f t="shared" si="2"/>
        <v>Lüneburger Heide e.V.</v>
      </c>
      <c r="H116" s="49" t="str">
        <f t="shared" si="3"/>
        <v>0831000</v>
      </c>
    </row>
    <row r="117" spans="5:8" ht="12.75">
      <c r="E117" s="48" t="s">
        <v>118</v>
      </c>
      <c r="F117" s="49" t="s">
        <v>303</v>
      </c>
      <c r="G117" s="48" t="str">
        <f t="shared" si="2"/>
        <v>Oldenburger Land - Diepholz e.V.</v>
      </c>
      <c r="H117" s="49" t="str">
        <f t="shared" si="3"/>
        <v>0839000</v>
      </c>
    </row>
    <row r="118" spans="5:8" ht="12.75">
      <c r="E118" s="48" t="s">
        <v>119</v>
      </c>
      <c r="F118" s="49" t="s">
        <v>304</v>
      </c>
      <c r="G118" s="48" t="str">
        <f t="shared" si="2"/>
        <v>Nordheide e.V.</v>
      </c>
      <c r="H118" s="49" t="str">
        <f t="shared" si="3"/>
        <v>0833000</v>
      </c>
    </row>
    <row r="119" spans="5:8" ht="12.75">
      <c r="E119" s="48" t="s">
        <v>573</v>
      </c>
      <c r="F119" s="49" t="s">
        <v>346</v>
      </c>
      <c r="G119" s="48" t="str">
        <f t="shared" si="2"/>
        <v>Emsland e.V.</v>
      </c>
      <c r="H119" s="49" t="str">
        <f t="shared" si="3"/>
        <v>0825000</v>
      </c>
    </row>
    <row r="120" spans="5:8" ht="12.75">
      <c r="E120" s="48" t="s">
        <v>120</v>
      </c>
      <c r="F120" s="49" t="s">
        <v>466</v>
      </c>
      <c r="G120" s="48" t="str">
        <f t="shared" si="2"/>
        <v>Göttingen</v>
      </c>
      <c r="H120" s="49" t="str">
        <f t="shared" si="3"/>
        <v>0826000</v>
      </c>
    </row>
    <row r="121" spans="5:8" ht="12.75">
      <c r="E121" s="48" t="s">
        <v>574</v>
      </c>
      <c r="F121" s="49" t="s">
        <v>467</v>
      </c>
      <c r="G121" s="48" t="str">
        <f t="shared" si="2"/>
        <v>Stade e. V.</v>
      </c>
      <c r="H121" s="49" t="str">
        <f t="shared" si="3"/>
        <v>0837000</v>
      </c>
    </row>
    <row r="122" spans="5:8" ht="12.75">
      <c r="E122" s="48" t="s">
        <v>575</v>
      </c>
      <c r="F122" s="49" t="s">
        <v>347</v>
      </c>
      <c r="G122" s="48" t="str">
        <f t="shared" si="2"/>
        <v>Oldenburger Land - Diepholz e.V.</v>
      </c>
      <c r="H122" s="49" t="str">
        <f t="shared" si="3"/>
        <v>0839000</v>
      </c>
    </row>
    <row r="123" spans="5:8" ht="12.75">
      <c r="E123" s="48" t="s">
        <v>121</v>
      </c>
      <c r="F123" s="49" t="s">
        <v>305</v>
      </c>
      <c r="G123" s="48" t="str">
        <f t="shared" si="2"/>
        <v>Hannover-Land e. V.</v>
      </c>
      <c r="H123" s="49" t="str">
        <f t="shared" si="3"/>
        <v>0827000</v>
      </c>
    </row>
    <row r="124" spans="5:8" ht="12.75">
      <c r="E124" s="48" t="s">
        <v>576</v>
      </c>
      <c r="F124" s="49" t="s">
        <v>306</v>
      </c>
      <c r="G124" s="48" t="str">
        <f t="shared" si="2"/>
        <v>Braunschweig e. V.</v>
      </c>
      <c r="H124" s="49" t="str">
        <f t="shared" si="3"/>
        <v>0829001</v>
      </c>
    </row>
    <row r="125" spans="5:8" ht="12.75">
      <c r="E125" s="48" t="s">
        <v>577</v>
      </c>
      <c r="F125" s="49" t="s">
        <v>307</v>
      </c>
      <c r="G125" s="48" t="str">
        <f t="shared" si="2"/>
        <v>Hannover-Land e. V.</v>
      </c>
      <c r="H125" s="49" t="str">
        <f t="shared" si="3"/>
        <v>0827000</v>
      </c>
    </row>
    <row r="126" spans="5:8" ht="12.75">
      <c r="E126" s="48" t="s">
        <v>122</v>
      </c>
      <c r="F126" s="49" t="s">
        <v>308</v>
      </c>
      <c r="G126" s="48" t="str">
        <f t="shared" si="2"/>
        <v>Hannover-Land e. V.</v>
      </c>
      <c r="H126" s="49" t="str">
        <f t="shared" si="3"/>
        <v>0827000</v>
      </c>
    </row>
    <row r="127" spans="5:8" ht="12.75">
      <c r="E127" s="48" t="s">
        <v>123</v>
      </c>
      <c r="F127" s="49" t="s">
        <v>309</v>
      </c>
      <c r="G127" s="48" t="str">
        <f t="shared" si="2"/>
        <v>Cuxhaven-Osterholz e.V.</v>
      </c>
      <c r="H127" s="49" t="str">
        <f t="shared" si="3"/>
        <v>0823000</v>
      </c>
    </row>
    <row r="128" spans="5:8" ht="12.75">
      <c r="E128" s="48" t="s">
        <v>124</v>
      </c>
      <c r="F128" s="49" t="s">
        <v>310</v>
      </c>
      <c r="G128" s="48" t="str">
        <f t="shared" si="2"/>
        <v>Braunschweig e. V.</v>
      </c>
      <c r="H128" s="49" t="str">
        <f t="shared" si="3"/>
        <v>0829001</v>
      </c>
    </row>
    <row r="129" spans="5:8" ht="12.75">
      <c r="E129" s="48" t="s">
        <v>125</v>
      </c>
      <c r="F129" s="49" t="s">
        <v>311</v>
      </c>
      <c r="G129" s="48" t="str">
        <f aca="true" t="shared" si="4" ref="G129:G192">VLOOKUP(LEFT(F129,4)&amp;"000",$B$2:$C$19,2)</f>
        <v>Cuxhaven-Osterholz e.V.</v>
      </c>
      <c r="H129" s="49" t="str">
        <f t="shared" si="3"/>
        <v>0823000</v>
      </c>
    </row>
    <row r="130" spans="5:8" ht="12.75">
      <c r="E130" s="48" t="s">
        <v>126</v>
      </c>
      <c r="F130" s="49" t="s">
        <v>312</v>
      </c>
      <c r="G130" s="48" t="str">
        <f t="shared" si="4"/>
        <v>Hannover-Land e. V.</v>
      </c>
      <c r="H130" s="49" t="str">
        <f aca="true" t="shared" si="5" ref="H130:H193">VLOOKUP(G130,$C$23:$D$40,2)</f>
        <v>0827000</v>
      </c>
    </row>
    <row r="131" spans="5:8" ht="12.75">
      <c r="E131" s="48" t="s">
        <v>578</v>
      </c>
      <c r="F131" s="49" t="s">
        <v>313</v>
      </c>
      <c r="G131" s="48" t="str">
        <f t="shared" si="4"/>
        <v>Ostfriesland e.V.</v>
      </c>
      <c r="H131" s="49" t="str">
        <f t="shared" si="5"/>
        <v>0836000</v>
      </c>
    </row>
    <row r="132" spans="5:8" ht="12.75">
      <c r="E132" s="48" t="s">
        <v>579</v>
      </c>
      <c r="F132" s="49" t="s">
        <v>469</v>
      </c>
      <c r="G132" s="48" t="str">
        <f t="shared" si="4"/>
        <v>Aller-Oste e.V.</v>
      </c>
      <c r="H132" s="49" t="str">
        <f t="shared" si="5"/>
        <v>0821000</v>
      </c>
    </row>
    <row r="133" spans="5:8" ht="12.75">
      <c r="E133" s="48" t="s">
        <v>127</v>
      </c>
      <c r="F133" s="49" t="s">
        <v>314</v>
      </c>
      <c r="G133" s="48" t="str">
        <f t="shared" si="4"/>
        <v>Emsland e.V.</v>
      </c>
      <c r="H133" s="49" t="str">
        <f t="shared" si="5"/>
        <v>0825000</v>
      </c>
    </row>
    <row r="134" spans="5:8" ht="12.75">
      <c r="E134" s="48" t="s">
        <v>580</v>
      </c>
      <c r="F134" s="49" t="s">
        <v>470</v>
      </c>
      <c r="G134" s="48" t="str">
        <f t="shared" si="4"/>
        <v>Weserbergland e. V.</v>
      </c>
      <c r="H134" s="49" t="str">
        <f t="shared" si="5"/>
        <v>0838000</v>
      </c>
    </row>
    <row r="135" spans="5:8" ht="12.75">
      <c r="E135" s="48" t="s">
        <v>128</v>
      </c>
      <c r="F135" s="49" t="s">
        <v>197</v>
      </c>
      <c r="G135" s="48" t="str">
        <f t="shared" si="4"/>
        <v>Ostfriesland e.V.</v>
      </c>
      <c r="H135" s="49" t="str">
        <f t="shared" si="5"/>
        <v>0836000</v>
      </c>
    </row>
    <row r="136" spans="5:8" ht="12.75">
      <c r="E136" s="48" t="s">
        <v>129</v>
      </c>
      <c r="F136" s="49" t="s">
        <v>315</v>
      </c>
      <c r="G136" s="48" t="str">
        <f t="shared" si="4"/>
        <v>Hannover-Land e. V.</v>
      </c>
      <c r="H136" s="49" t="str">
        <f t="shared" si="5"/>
        <v>0827000</v>
      </c>
    </row>
    <row r="137" spans="5:8" ht="12.75">
      <c r="E137" s="48" t="s">
        <v>581</v>
      </c>
      <c r="F137" s="49" t="s">
        <v>316</v>
      </c>
      <c r="G137" s="48" t="str">
        <f t="shared" si="4"/>
        <v>Hildesheim e.V.</v>
      </c>
      <c r="H137" s="49" t="str">
        <f t="shared" si="5"/>
        <v>0830000</v>
      </c>
    </row>
    <row r="138" spans="5:8" ht="12.75">
      <c r="E138" s="48" t="s">
        <v>130</v>
      </c>
      <c r="F138" s="49" t="s">
        <v>317</v>
      </c>
      <c r="G138" s="48" t="str">
        <f t="shared" si="4"/>
        <v>Cuxhaven-Osterholz e.V.</v>
      </c>
      <c r="H138" s="49" t="str">
        <f t="shared" si="5"/>
        <v>0823000</v>
      </c>
    </row>
    <row r="139" spans="5:8" ht="12.75">
      <c r="E139" s="48" t="s">
        <v>131</v>
      </c>
      <c r="F139" s="49" t="s">
        <v>318</v>
      </c>
      <c r="G139" s="48" t="str">
        <f t="shared" si="4"/>
        <v>Emsland e.V.</v>
      </c>
      <c r="H139" s="49" t="str">
        <f t="shared" si="5"/>
        <v>0825000</v>
      </c>
    </row>
    <row r="140" spans="5:8" ht="12.75">
      <c r="E140" s="48" t="s">
        <v>582</v>
      </c>
      <c r="F140" s="49" t="s">
        <v>319</v>
      </c>
      <c r="G140" s="48" t="str">
        <f t="shared" si="4"/>
        <v>Oldenburger Land - Diepholz e.V.</v>
      </c>
      <c r="H140" s="49" t="str">
        <f t="shared" si="5"/>
        <v>0839000</v>
      </c>
    </row>
    <row r="141" spans="5:8" ht="12.75">
      <c r="E141" s="48" t="s">
        <v>132</v>
      </c>
      <c r="F141" s="49" t="s">
        <v>320</v>
      </c>
      <c r="G141" s="48" t="str">
        <f t="shared" si="4"/>
        <v>Nordheide e.V.</v>
      </c>
      <c r="H141" s="49" t="str">
        <f t="shared" si="5"/>
        <v>0833000</v>
      </c>
    </row>
    <row r="142" spans="5:8" ht="12.75">
      <c r="E142" s="48" t="s">
        <v>583</v>
      </c>
      <c r="F142" s="49" t="s">
        <v>480</v>
      </c>
      <c r="G142" s="48" t="str">
        <f t="shared" si="4"/>
        <v>Göttingen</v>
      </c>
      <c r="H142" s="49" t="str">
        <f t="shared" si="5"/>
        <v>0826000</v>
      </c>
    </row>
    <row r="143" spans="5:8" ht="12.75">
      <c r="E143" s="48" t="s">
        <v>584</v>
      </c>
      <c r="F143" s="49" t="s">
        <v>348</v>
      </c>
      <c r="G143" s="48" t="str">
        <f t="shared" si="4"/>
        <v>Lüneburger Heide e.V.</v>
      </c>
      <c r="H143" s="49" t="str">
        <f t="shared" si="5"/>
        <v>0831000</v>
      </c>
    </row>
    <row r="144" spans="5:8" ht="12.75">
      <c r="E144" s="48" t="s">
        <v>133</v>
      </c>
      <c r="F144" s="49" t="s">
        <v>471</v>
      </c>
      <c r="G144" s="48" t="str">
        <f t="shared" si="4"/>
        <v>Nordheide e.V.</v>
      </c>
      <c r="H144" s="49" t="str">
        <f t="shared" si="5"/>
        <v>0833000</v>
      </c>
    </row>
    <row r="145" spans="5:8" ht="12.75">
      <c r="E145" s="48" t="s">
        <v>134</v>
      </c>
      <c r="F145" s="49" t="s">
        <v>321</v>
      </c>
      <c r="G145" s="48" t="str">
        <f t="shared" si="4"/>
        <v>Ostfriesland e.V.</v>
      </c>
      <c r="H145" s="49" t="str">
        <f t="shared" si="5"/>
        <v>0836000</v>
      </c>
    </row>
    <row r="146" spans="5:8" ht="12.75">
      <c r="E146" s="48" t="s">
        <v>585</v>
      </c>
      <c r="F146" s="49" t="s">
        <v>322</v>
      </c>
      <c r="G146" s="48" t="str">
        <f t="shared" si="4"/>
        <v>Nordheide e.V.</v>
      </c>
      <c r="H146" s="49" t="str">
        <f t="shared" si="5"/>
        <v>0833000</v>
      </c>
    </row>
    <row r="147" spans="5:8" ht="12.75">
      <c r="E147" s="48" t="s">
        <v>135</v>
      </c>
      <c r="F147" s="49" t="s">
        <v>472</v>
      </c>
      <c r="G147" s="48" t="str">
        <f t="shared" si="4"/>
        <v>Osnabrück e.V.</v>
      </c>
      <c r="H147" s="49" t="str">
        <f t="shared" si="5"/>
        <v>0835000</v>
      </c>
    </row>
    <row r="148" spans="5:8" ht="12.75">
      <c r="E148" s="48" t="s">
        <v>136</v>
      </c>
      <c r="F148" s="49" t="s">
        <v>323</v>
      </c>
      <c r="G148" s="48" t="str">
        <f t="shared" si="4"/>
        <v>Emsland e.V.</v>
      </c>
      <c r="H148" s="49" t="str">
        <f t="shared" si="5"/>
        <v>0825000</v>
      </c>
    </row>
    <row r="149" spans="5:8" ht="12.75">
      <c r="E149" s="48" t="s">
        <v>137</v>
      </c>
      <c r="F149" s="49" t="s">
        <v>324</v>
      </c>
      <c r="G149" s="48" t="str">
        <f t="shared" si="4"/>
        <v>Hannover-Stadt e.V.</v>
      </c>
      <c r="H149" s="49" t="str">
        <f t="shared" si="5"/>
        <v>0828000</v>
      </c>
    </row>
    <row r="150" spans="5:8" ht="12.75">
      <c r="E150" s="48" t="s">
        <v>138</v>
      </c>
      <c r="F150" s="49" t="s">
        <v>473</v>
      </c>
      <c r="G150" s="48" t="str">
        <f t="shared" si="4"/>
        <v>Göttingen</v>
      </c>
      <c r="H150" s="49" t="str">
        <f t="shared" si="5"/>
        <v>0826000</v>
      </c>
    </row>
    <row r="151" spans="5:8" ht="12.75">
      <c r="E151" s="48" t="s">
        <v>139</v>
      </c>
      <c r="F151" s="49" t="s">
        <v>325</v>
      </c>
      <c r="G151" s="48" t="str">
        <f t="shared" si="4"/>
        <v>Lüneburger Heide e.V.</v>
      </c>
      <c r="H151" s="49" t="str">
        <f t="shared" si="5"/>
        <v>0831000</v>
      </c>
    </row>
    <row r="152" spans="5:8" ht="12.75">
      <c r="E152" s="48" t="s">
        <v>586</v>
      </c>
      <c r="F152" s="49" t="s">
        <v>326</v>
      </c>
      <c r="G152" s="48" t="str">
        <f t="shared" si="4"/>
        <v>Braunschweig e. V.</v>
      </c>
      <c r="H152" s="49" t="str">
        <f t="shared" si="5"/>
        <v>0829001</v>
      </c>
    </row>
    <row r="153" spans="5:8" ht="12.75">
      <c r="E153" s="48" t="s">
        <v>140</v>
      </c>
      <c r="F153" s="49" t="s">
        <v>327</v>
      </c>
      <c r="G153" s="48" t="str">
        <f t="shared" si="4"/>
        <v>Nordheide e.V.</v>
      </c>
      <c r="H153" s="49" t="str">
        <f t="shared" si="5"/>
        <v>0833000</v>
      </c>
    </row>
    <row r="154" spans="5:8" ht="12.75">
      <c r="E154" s="48" t="s">
        <v>587</v>
      </c>
      <c r="F154" s="49" t="s">
        <v>474</v>
      </c>
      <c r="G154" s="48" t="str">
        <f t="shared" si="4"/>
        <v>Oldenburger Land - Diepholz e.V.</v>
      </c>
      <c r="H154" s="49" t="str">
        <f t="shared" si="5"/>
        <v>0839000</v>
      </c>
    </row>
    <row r="155" spans="5:8" ht="12.75">
      <c r="E155" s="48" t="s">
        <v>588</v>
      </c>
      <c r="F155" s="49" t="s">
        <v>328</v>
      </c>
      <c r="G155" s="48" t="str">
        <f t="shared" si="4"/>
        <v>Hannover-Land e. V.</v>
      </c>
      <c r="H155" s="49" t="str">
        <f t="shared" si="5"/>
        <v>0827000</v>
      </c>
    </row>
    <row r="156" spans="5:8" ht="12.75">
      <c r="E156" s="48" t="s">
        <v>589</v>
      </c>
      <c r="F156" s="49" t="s">
        <v>329</v>
      </c>
      <c r="G156" s="48" t="str">
        <f t="shared" si="4"/>
        <v>Nienburg e.V.</v>
      </c>
      <c r="H156" s="49" t="str">
        <f t="shared" si="5"/>
        <v>0832000</v>
      </c>
    </row>
    <row r="157" spans="5:8" ht="12.75">
      <c r="E157" s="48" t="s">
        <v>141</v>
      </c>
      <c r="F157" s="49" t="s">
        <v>330</v>
      </c>
      <c r="G157" s="48" t="str">
        <f t="shared" si="4"/>
        <v>Ostfriesland e.V.</v>
      </c>
      <c r="H157" s="49" t="str">
        <f t="shared" si="5"/>
        <v>0836000</v>
      </c>
    </row>
    <row r="158" spans="5:8" ht="12.75">
      <c r="E158" s="48" t="s">
        <v>142</v>
      </c>
      <c r="F158" s="49" t="s">
        <v>331</v>
      </c>
      <c r="G158" s="48" t="str">
        <f t="shared" si="4"/>
        <v>Oldenburg-Nord e.V.</v>
      </c>
      <c r="H158" s="49" t="str">
        <f t="shared" si="5"/>
        <v>0840000</v>
      </c>
    </row>
    <row r="159" spans="5:8" ht="12.75">
      <c r="E159" s="48" t="s">
        <v>143</v>
      </c>
      <c r="F159" s="49" t="s">
        <v>332</v>
      </c>
      <c r="G159" s="48" t="str">
        <f t="shared" si="4"/>
        <v>Ostfriesland e.V.</v>
      </c>
      <c r="H159" s="49" t="str">
        <f t="shared" si="5"/>
        <v>0836000</v>
      </c>
    </row>
    <row r="160" spans="5:8" ht="12.75">
      <c r="E160" s="48" t="s">
        <v>144</v>
      </c>
      <c r="F160" s="49" t="s">
        <v>333</v>
      </c>
      <c r="G160" s="48" t="str">
        <f t="shared" si="4"/>
        <v>Cuxhaven-Osterholz e.V.</v>
      </c>
      <c r="H160" s="49" t="str">
        <f t="shared" si="5"/>
        <v>0823000</v>
      </c>
    </row>
    <row r="161" spans="5:8" ht="12.75">
      <c r="E161" s="48" t="s">
        <v>145</v>
      </c>
      <c r="F161" s="49" t="s">
        <v>334</v>
      </c>
      <c r="G161" s="48" t="str">
        <f t="shared" si="4"/>
        <v>Emsland e.V.</v>
      </c>
      <c r="H161" s="49" t="str">
        <f t="shared" si="5"/>
        <v>0825000</v>
      </c>
    </row>
    <row r="162" spans="5:8" ht="12.75">
      <c r="E162" s="48" t="s">
        <v>590</v>
      </c>
      <c r="F162" s="49" t="s">
        <v>335</v>
      </c>
      <c r="G162" s="48" t="str">
        <f t="shared" si="4"/>
        <v>Oldenburg-Nord e.V.</v>
      </c>
      <c r="H162" s="49" t="str">
        <f t="shared" si="5"/>
        <v>0840000</v>
      </c>
    </row>
    <row r="163" spans="5:8" ht="12.75">
      <c r="E163" s="48" t="s">
        <v>591</v>
      </c>
      <c r="F163" s="49" t="s">
        <v>336</v>
      </c>
      <c r="G163" s="48" t="str">
        <f t="shared" si="4"/>
        <v>Hildesheim e.V.</v>
      </c>
      <c r="H163" s="49" t="str">
        <f t="shared" si="5"/>
        <v>0830000</v>
      </c>
    </row>
    <row r="164" spans="5:8" ht="12.75">
      <c r="E164" s="48" t="s">
        <v>146</v>
      </c>
      <c r="F164" s="49" t="s">
        <v>475</v>
      </c>
      <c r="G164" s="48" t="str">
        <f t="shared" si="4"/>
        <v>Göttingen</v>
      </c>
      <c r="H164" s="49" t="str">
        <f t="shared" si="5"/>
        <v>0826000</v>
      </c>
    </row>
    <row r="165" spans="5:8" ht="12.75">
      <c r="E165" s="48" t="s">
        <v>592</v>
      </c>
      <c r="F165" s="49" t="s">
        <v>476</v>
      </c>
      <c r="G165" s="48" t="str">
        <f t="shared" si="4"/>
        <v>Osnabrück e.V.</v>
      </c>
      <c r="H165" s="49" t="str">
        <f t="shared" si="5"/>
        <v>0835000</v>
      </c>
    </row>
    <row r="166" spans="5:8" ht="12.75">
      <c r="E166" s="48" t="s">
        <v>593</v>
      </c>
      <c r="F166" s="49" t="s">
        <v>337</v>
      </c>
      <c r="G166" s="48" t="str">
        <f t="shared" si="4"/>
        <v>Weserbergland e. V.</v>
      </c>
      <c r="H166" s="49" t="str">
        <f t="shared" si="5"/>
        <v>0838000</v>
      </c>
    </row>
    <row r="167" spans="5:8" ht="12.75">
      <c r="E167" s="48" t="s">
        <v>594</v>
      </c>
      <c r="F167" s="49" t="s">
        <v>338</v>
      </c>
      <c r="G167" s="48" t="str">
        <f t="shared" si="4"/>
        <v>Oldenburg-Nord e.V.</v>
      </c>
      <c r="H167" s="49" t="str">
        <f t="shared" si="5"/>
        <v>0840000</v>
      </c>
    </row>
    <row r="168" spans="5:8" ht="12.75">
      <c r="E168" s="48" t="s">
        <v>595</v>
      </c>
      <c r="F168" s="49" t="s">
        <v>477</v>
      </c>
      <c r="G168" s="48" t="str">
        <f t="shared" si="4"/>
        <v>Osnabrück e.V.</v>
      </c>
      <c r="H168" s="49" t="str">
        <f t="shared" si="5"/>
        <v>0835000</v>
      </c>
    </row>
    <row r="169" spans="5:8" ht="12.75">
      <c r="E169" s="48" t="s">
        <v>596</v>
      </c>
      <c r="F169" s="49" t="s">
        <v>352</v>
      </c>
      <c r="G169" s="48" t="str">
        <f t="shared" si="4"/>
        <v>Cuxhaven-Osterholz e.V.</v>
      </c>
      <c r="H169" s="49" t="str">
        <f t="shared" si="5"/>
        <v>0823000</v>
      </c>
    </row>
    <row r="170" spans="5:8" ht="12.75">
      <c r="E170" s="48" t="s">
        <v>597</v>
      </c>
      <c r="F170" s="49" t="s">
        <v>478</v>
      </c>
      <c r="G170" s="48" t="str">
        <f t="shared" si="4"/>
        <v>Weserbergland e. V.</v>
      </c>
      <c r="H170" s="49" t="str">
        <f t="shared" si="5"/>
        <v>0838000</v>
      </c>
    </row>
    <row r="171" spans="5:8" ht="12.75">
      <c r="E171" s="48" t="s">
        <v>598</v>
      </c>
      <c r="F171" s="49" t="s">
        <v>353</v>
      </c>
      <c r="G171" s="48" t="str">
        <f t="shared" si="4"/>
        <v>Emsland e.V.</v>
      </c>
      <c r="H171" s="49" t="str">
        <f t="shared" si="5"/>
        <v>0825000</v>
      </c>
    </row>
    <row r="172" spans="5:8" ht="12.75">
      <c r="E172" s="48" t="s">
        <v>147</v>
      </c>
      <c r="F172" s="49" t="s">
        <v>354</v>
      </c>
      <c r="G172" s="48" t="str">
        <f t="shared" si="4"/>
        <v>Cuxhaven-Osterholz e.V.</v>
      </c>
      <c r="H172" s="49" t="str">
        <f t="shared" si="5"/>
        <v>0823000</v>
      </c>
    </row>
    <row r="173" spans="5:8" ht="12.75">
      <c r="E173" s="48" t="s">
        <v>148</v>
      </c>
      <c r="F173" s="49" t="s">
        <v>479</v>
      </c>
      <c r="G173" s="48" t="str">
        <f t="shared" si="4"/>
        <v>Aller-Oste e.V.</v>
      </c>
      <c r="H173" s="49" t="str">
        <f t="shared" si="5"/>
        <v>0821000</v>
      </c>
    </row>
    <row r="174" spans="5:8" ht="12.75">
      <c r="E174" s="48" t="s">
        <v>599</v>
      </c>
      <c r="F174" s="49" t="s">
        <v>355</v>
      </c>
      <c r="G174" s="48" t="str">
        <f t="shared" si="4"/>
        <v>Emsland e.V.</v>
      </c>
      <c r="H174" s="49" t="str">
        <f t="shared" si="5"/>
        <v>0825000</v>
      </c>
    </row>
    <row r="175" spans="5:8" ht="12.75">
      <c r="E175" s="48" t="s">
        <v>149</v>
      </c>
      <c r="F175" s="49" t="s">
        <v>356</v>
      </c>
      <c r="G175" s="48" t="str">
        <f t="shared" si="4"/>
        <v>Hannover-Land e. V.</v>
      </c>
      <c r="H175" s="49" t="str">
        <f t="shared" si="5"/>
        <v>0827000</v>
      </c>
    </row>
    <row r="176" spans="5:8" ht="12.75">
      <c r="E176" s="48" t="s">
        <v>150</v>
      </c>
      <c r="F176" s="49" t="s">
        <v>357</v>
      </c>
      <c r="G176" s="48" t="str">
        <f t="shared" si="4"/>
        <v>Hildesheim e.V.</v>
      </c>
      <c r="H176" s="49" t="str">
        <f t="shared" si="5"/>
        <v>0830000</v>
      </c>
    </row>
    <row r="177" spans="5:8" ht="12.75">
      <c r="E177" s="48" t="s">
        <v>151</v>
      </c>
      <c r="F177" s="49" t="s">
        <v>358</v>
      </c>
      <c r="G177" s="48" t="str">
        <f t="shared" si="4"/>
        <v>Hannover-Land e. V.</v>
      </c>
      <c r="H177" s="49" t="str">
        <f t="shared" si="5"/>
        <v>0827000</v>
      </c>
    </row>
    <row r="178" spans="5:8" ht="12.75">
      <c r="E178" s="48" t="s">
        <v>152</v>
      </c>
      <c r="F178" s="49" t="s">
        <v>481</v>
      </c>
      <c r="G178" s="48" t="str">
        <f t="shared" si="4"/>
        <v>Göttingen</v>
      </c>
      <c r="H178" s="49" t="str">
        <f t="shared" si="5"/>
        <v>0826000</v>
      </c>
    </row>
    <row r="179" spans="5:8" ht="12.75">
      <c r="E179" s="48" t="s">
        <v>600</v>
      </c>
      <c r="F179" s="49" t="s">
        <v>359</v>
      </c>
      <c r="G179" s="48" t="str">
        <f t="shared" si="4"/>
        <v>Osnabrück e.V.</v>
      </c>
      <c r="H179" s="49" t="str">
        <f t="shared" si="5"/>
        <v>0835000</v>
      </c>
    </row>
    <row r="180" spans="5:8" ht="12.75">
      <c r="E180" s="48" t="s">
        <v>153</v>
      </c>
      <c r="F180" s="49" t="s">
        <v>349</v>
      </c>
      <c r="G180" s="48" t="str">
        <f t="shared" si="4"/>
        <v>Oldenburg-Nord e.V.</v>
      </c>
      <c r="H180" s="49" t="str">
        <f t="shared" si="5"/>
        <v>0840000</v>
      </c>
    </row>
    <row r="181" spans="5:8" ht="12.75">
      <c r="E181" s="48" t="s">
        <v>361</v>
      </c>
      <c r="F181" s="49" t="s">
        <v>360</v>
      </c>
      <c r="G181" s="48" t="str">
        <f t="shared" si="4"/>
        <v>Nienburg e.V.</v>
      </c>
      <c r="H181" s="49" t="str">
        <f t="shared" si="5"/>
        <v>0832000</v>
      </c>
    </row>
    <row r="182" spans="5:8" ht="12.75">
      <c r="E182" s="48" t="s">
        <v>154</v>
      </c>
      <c r="F182" s="49" t="s">
        <v>362</v>
      </c>
      <c r="G182" s="48" t="str">
        <f t="shared" si="4"/>
        <v>Braunschweig e. V.</v>
      </c>
      <c r="H182" s="49" t="str">
        <f t="shared" si="5"/>
        <v>0829001</v>
      </c>
    </row>
    <row r="183" spans="5:8" ht="12.75">
      <c r="E183" s="48" t="s">
        <v>601</v>
      </c>
      <c r="F183" s="49" t="s">
        <v>363</v>
      </c>
      <c r="G183" s="48" t="str">
        <f t="shared" si="4"/>
        <v>Ostfriesland e.V.</v>
      </c>
      <c r="H183" s="49" t="str">
        <f t="shared" si="5"/>
        <v>0836000</v>
      </c>
    </row>
    <row r="184" spans="5:8" ht="12.75">
      <c r="E184" s="48" t="s">
        <v>155</v>
      </c>
      <c r="F184" s="49" t="s">
        <v>364</v>
      </c>
      <c r="G184" s="48" t="str">
        <f t="shared" si="4"/>
        <v>Weserbergland e. V.</v>
      </c>
      <c r="H184" s="49" t="str">
        <f t="shared" si="5"/>
        <v>0838000</v>
      </c>
    </row>
    <row r="185" spans="5:8" ht="12.75">
      <c r="E185" s="48" t="s">
        <v>156</v>
      </c>
      <c r="F185" s="49" t="s">
        <v>365</v>
      </c>
      <c r="G185" s="48" t="str">
        <f t="shared" si="4"/>
        <v>Cuxhaven-Osterholz e.V.</v>
      </c>
      <c r="H185" s="49" t="str">
        <f t="shared" si="5"/>
        <v>0823000</v>
      </c>
    </row>
    <row r="186" spans="5:8" ht="12.75">
      <c r="E186" s="48" t="s">
        <v>157</v>
      </c>
      <c r="F186" s="49" t="s">
        <v>366</v>
      </c>
      <c r="G186" s="48" t="str">
        <f t="shared" si="4"/>
        <v>Weserbergland e. V.</v>
      </c>
      <c r="H186" s="49" t="str">
        <f t="shared" si="5"/>
        <v>0838000</v>
      </c>
    </row>
    <row r="187" spans="5:8" ht="12.75">
      <c r="E187" s="48" t="s">
        <v>602</v>
      </c>
      <c r="F187" s="49" t="s">
        <v>367</v>
      </c>
      <c r="G187" s="48" t="str">
        <f t="shared" si="4"/>
        <v>Lüneburger Heide e.V.</v>
      </c>
      <c r="H187" s="49" t="str">
        <f t="shared" si="5"/>
        <v>0831000</v>
      </c>
    </row>
    <row r="188" spans="5:8" ht="12.75">
      <c r="E188" s="48" t="s">
        <v>603</v>
      </c>
      <c r="F188" s="49" t="s">
        <v>499</v>
      </c>
      <c r="G188" s="48" t="str">
        <f t="shared" si="4"/>
        <v>Aller-Oste e.V.</v>
      </c>
      <c r="H188" s="49" t="str">
        <f t="shared" si="5"/>
        <v>0821000</v>
      </c>
    </row>
    <row r="189" spans="5:8" ht="12.75">
      <c r="E189" s="48" t="s">
        <v>604</v>
      </c>
      <c r="F189" s="49" t="s">
        <v>368</v>
      </c>
      <c r="G189" s="48" t="str">
        <f t="shared" si="4"/>
        <v>Emsland e.V.</v>
      </c>
      <c r="H189" s="49" t="str">
        <f t="shared" si="5"/>
        <v>0825000</v>
      </c>
    </row>
    <row r="190" spans="5:8" ht="12.75">
      <c r="E190" s="48" t="s">
        <v>605</v>
      </c>
      <c r="F190" s="49" t="s">
        <v>370</v>
      </c>
      <c r="G190" s="48" t="str">
        <f t="shared" si="4"/>
        <v>Braunschweig e. V.</v>
      </c>
      <c r="H190" s="49" t="str">
        <f t="shared" si="5"/>
        <v>0829001</v>
      </c>
    </row>
    <row r="191" spans="5:8" ht="12.75">
      <c r="E191" s="48" t="s">
        <v>606</v>
      </c>
      <c r="F191" s="49" t="s">
        <v>282</v>
      </c>
      <c r="G191" s="48" t="str">
        <f t="shared" si="4"/>
        <v>Braunschweig e. V.</v>
      </c>
      <c r="H191" s="49" t="str">
        <f t="shared" si="5"/>
        <v>0829001</v>
      </c>
    </row>
    <row r="192" spans="5:8" ht="12.75">
      <c r="E192" s="48" t="s">
        <v>607</v>
      </c>
      <c r="F192" s="49" t="s">
        <v>369</v>
      </c>
      <c r="G192" s="48" t="str">
        <f t="shared" si="4"/>
        <v>Braunschweig e. V.</v>
      </c>
      <c r="H192" s="49" t="str">
        <f t="shared" si="5"/>
        <v>0829001</v>
      </c>
    </row>
    <row r="193" spans="5:8" ht="12.75">
      <c r="E193" s="48" t="s">
        <v>608</v>
      </c>
      <c r="F193" s="49" t="s">
        <v>371</v>
      </c>
      <c r="G193" s="48" t="str">
        <f aca="true" t="shared" si="6" ref="G193:G256">VLOOKUP(LEFT(F193,4)&amp;"000",$B$2:$C$19,2)</f>
        <v>Braunschweig e. V.</v>
      </c>
      <c r="H193" s="49" t="str">
        <f t="shared" si="5"/>
        <v>0829001</v>
      </c>
    </row>
    <row r="194" spans="5:8" ht="12.75">
      <c r="E194" s="48" t="s">
        <v>609</v>
      </c>
      <c r="F194" s="49" t="s">
        <v>350</v>
      </c>
      <c r="G194" s="48" t="str">
        <f t="shared" si="6"/>
        <v>Nordheide e.V.</v>
      </c>
      <c r="H194" s="49" t="str">
        <f aca="true" t="shared" si="7" ref="H194:H257">VLOOKUP(G194,$C$23:$D$40,2)</f>
        <v>0833000</v>
      </c>
    </row>
    <row r="195" spans="5:8" ht="12.75">
      <c r="E195" s="48" t="s">
        <v>610</v>
      </c>
      <c r="F195" s="49" t="s">
        <v>372</v>
      </c>
      <c r="G195" s="48" t="str">
        <f t="shared" si="6"/>
        <v>Weserbergland e. V.</v>
      </c>
      <c r="H195" s="49" t="str">
        <f t="shared" si="7"/>
        <v>0838000</v>
      </c>
    </row>
    <row r="196" spans="5:8" ht="12.75">
      <c r="E196" s="48" t="s">
        <v>611</v>
      </c>
      <c r="F196" s="49" t="s">
        <v>373</v>
      </c>
      <c r="G196" s="48" t="str">
        <f t="shared" si="6"/>
        <v>Cuxhaven-Osterholz e.V.</v>
      </c>
      <c r="H196" s="49" t="str">
        <f t="shared" si="7"/>
        <v>0823000</v>
      </c>
    </row>
    <row r="197" spans="5:8" ht="12.75">
      <c r="E197" s="48" t="s">
        <v>612</v>
      </c>
      <c r="F197" s="49" t="s">
        <v>374</v>
      </c>
      <c r="G197" s="48" t="str">
        <f t="shared" si="6"/>
        <v>Stade e. V.</v>
      </c>
      <c r="H197" s="49" t="str">
        <f t="shared" si="7"/>
        <v>0837000</v>
      </c>
    </row>
    <row r="198" spans="5:8" ht="12.75">
      <c r="E198" s="48" t="s">
        <v>613</v>
      </c>
      <c r="F198" s="49" t="s">
        <v>375</v>
      </c>
      <c r="G198" s="48" t="str">
        <f t="shared" si="6"/>
        <v>Cuxhaven-Osterholz e.V.</v>
      </c>
      <c r="H198" s="49" t="str">
        <f t="shared" si="7"/>
        <v>0823000</v>
      </c>
    </row>
    <row r="199" spans="5:8" ht="12.75">
      <c r="E199" s="48" t="s">
        <v>614</v>
      </c>
      <c r="F199" s="49" t="s">
        <v>468</v>
      </c>
      <c r="G199" s="48" t="str">
        <f t="shared" si="6"/>
        <v>Oldenburger Land - Diepholz e.V.</v>
      </c>
      <c r="H199" s="49" t="str">
        <f t="shared" si="7"/>
        <v>0839000</v>
      </c>
    </row>
    <row r="200" spans="5:8" ht="12.75">
      <c r="E200" s="48" t="s">
        <v>615</v>
      </c>
      <c r="F200" s="49" t="s">
        <v>376</v>
      </c>
      <c r="G200" s="48" t="str">
        <f t="shared" si="6"/>
        <v>Braunschweig e. V.</v>
      </c>
      <c r="H200" s="49" t="str">
        <f t="shared" si="7"/>
        <v>0829001</v>
      </c>
    </row>
    <row r="201" spans="5:8" ht="12.75">
      <c r="E201" s="48" t="s">
        <v>158</v>
      </c>
      <c r="F201" s="49" t="s">
        <v>377</v>
      </c>
      <c r="G201" s="48" t="str">
        <f t="shared" si="6"/>
        <v>Hildesheim e.V.</v>
      </c>
      <c r="H201" s="49" t="str">
        <f t="shared" si="7"/>
        <v>0830000</v>
      </c>
    </row>
    <row r="202" spans="5:8" ht="12.75">
      <c r="E202" s="48" t="s">
        <v>159</v>
      </c>
      <c r="F202" s="49" t="s">
        <v>378</v>
      </c>
      <c r="G202" s="48" t="str">
        <f t="shared" si="6"/>
        <v>Oldenburger Land - Diepholz e.V.</v>
      </c>
      <c r="H202" s="49" t="str">
        <f t="shared" si="7"/>
        <v>0839000</v>
      </c>
    </row>
    <row r="203" spans="5:8" ht="12.75">
      <c r="E203" s="48" t="s">
        <v>616</v>
      </c>
      <c r="F203" s="49" t="s">
        <v>482</v>
      </c>
      <c r="G203" s="48" t="str">
        <f t="shared" si="6"/>
        <v>Aller-Oste e.V.</v>
      </c>
      <c r="H203" s="49" t="str">
        <f t="shared" si="7"/>
        <v>0821000</v>
      </c>
    </row>
    <row r="204" spans="5:8" ht="12.75">
      <c r="E204" s="48" t="s">
        <v>160</v>
      </c>
      <c r="F204" s="49" t="s">
        <v>379</v>
      </c>
      <c r="G204" s="48" t="str">
        <f t="shared" si="6"/>
        <v>Braunschweig e. V.</v>
      </c>
      <c r="H204" s="49" t="str">
        <f t="shared" si="7"/>
        <v>0829001</v>
      </c>
    </row>
    <row r="205" spans="5:8" ht="12.75">
      <c r="E205" s="48" t="s">
        <v>617</v>
      </c>
      <c r="F205" s="49" t="s">
        <v>380</v>
      </c>
      <c r="G205" s="48" t="str">
        <f t="shared" si="6"/>
        <v>Braunschweig e. V.</v>
      </c>
      <c r="H205" s="49" t="str">
        <f t="shared" si="7"/>
        <v>0829001</v>
      </c>
    </row>
    <row r="206" spans="5:8" ht="12.75">
      <c r="E206" s="48" t="s">
        <v>618</v>
      </c>
      <c r="F206" s="49" t="s">
        <v>381</v>
      </c>
      <c r="G206" s="48" t="str">
        <f t="shared" si="6"/>
        <v>Braunschweig e. V.</v>
      </c>
      <c r="H206" s="49" t="str">
        <f t="shared" si="7"/>
        <v>0829001</v>
      </c>
    </row>
    <row r="207" spans="5:8" ht="12.75">
      <c r="E207" s="48" t="s">
        <v>161</v>
      </c>
      <c r="F207" s="49" t="s">
        <v>382</v>
      </c>
      <c r="G207" s="48" t="str">
        <f t="shared" si="6"/>
        <v>Oldenburg-Nord e.V.</v>
      </c>
      <c r="H207" s="49" t="str">
        <f t="shared" si="7"/>
        <v>0840000</v>
      </c>
    </row>
    <row r="208" spans="5:8" ht="12.75">
      <c r="E208" s="48" t="s">
        <v>619</v>
      </c>
      <c r="F208" s="49" t="s">
        <v>383</v>
      </c>
      <c r="G208" s="48" t="str">
        <f t="shared" si="6"/>
        <v>Emsland e.V.</v>
      </c>
      <c r="H208" s="49" t="str">
        <f t="shared" si="7"/>
        <v>0825000</v>
      </c>
    </row>
    <row r="209" spans="5:8" ht="12.75">
      <c r="E209" s="48" t="s">
        <v>162</v>
      </c>
      <c r="F209" s="49" t="s">
        <v>384</v>
      </c>
      <c r="G209" s="48" t="str">
        <f t="shared" si="6"/>
        <v>Cuxhaven-Osterholz e.V.</v>
      </c>
      <c r="H209" s="49" t="str">
        <f t="shared" si="7"/>
        <v>0823000</v>
      </c>
    </row>
    <row r="210" spans="5:8" ht="12.75">
      <c r="E210" s="48" t="s">
        <v>163</v>
      </c>
      <c r="F210" s="49" t="s">
        <v>385</v>
      </c>
      <c r="G210" s="48" t="str">
        <f t="shared" si="6"/>
        <v>Lüneburger Heide e.V.</v>
      </c>
      <c r="H210" s="49" t="str">
        <f t="shared" si="7"/>
        <v>0831000</v>
      </c>
    </row>
    <row r="211" spans="5:8" ht="12.75">
      <c r="E211" s="48" t="s">
        <v>164</v>
      </c>
      <c r="F211" s="49" t="s">
        <v>386</v>
      </c>
      <c r="G211" s="48" t="str">
        <f t="shared" si="6"/>
        <v>Hannover-Land e. V.</v>
      </c>
      <c r="H211" s="49" t="str">
        <f t="shared" si="7"/>
        <v>0827000</v>
      </c>
    </row>
    <row r="212" spans="5:8" ht="12.75">
      <c r="E212" s="48" t="s">
        <v>165</v>
      </c>
      <c r="F212" s="49" t="s">
        <v>387</v>
      </c>
      <c r="G212" s="48" t="str">
        <f t="shared" si="6"/>
        <v>Nordheide e.V.</v>
      </c>
      <c r="H212" s="49" t="str">
        <f t="shared" si="7"/>
        <v>0833000</v>
      </c>
    </row>
    <row r="213" spans="5:8" ht="12.75">
      <c r="E213" s="48" t="s">
        <v>166</v>
      </c>
      <c r="F213" s="49" t="s">
        <v>388</v>
      </c>
      <c r="G213" s="48" t="str">
        <f t="shared" si="6"/>
        <v>Hannover-Land e. V.</v>
      </c>
      <c r="H213" s="49" t="str">
        <f t="shared" si="7"/>
        <v>0827000</v>
      </c>
    </row>
    <row r="214" spans="5:8" ht="12.75">
      <c r="E214" s="48" t="s">
        <v>167</v>
      </c>
      <c r="F214" s="49" t="s">
        <v>390</v>
      </c>
      <c r="G214" s="48" t="str">
        <f t="shared" si="6"/>
        <v>Braunschweig e. V.</v>
      </c>
      <c r="H214" s="49" t="str">
        <f t="shared" si="7"/>
        <v>0829001</v>
      </c>
    </row>
    <row r="215" spans="5:8" ht="12.75">
      <c r="E215" s="48" t="s">
        <v>168</v>
      </c>
      <c r="F215" s="49" t="s">
        <v>483</v>
      </c>
      <c r="G215" s="48" t="str">
        <f t="shared" si="6"/>
        <v>Aller-Oste e.V.</v>
      </c>
      <c r="H215" s="49" t="str">
        <f t="shared" si="7"/>
        <v>0821000</v>
      </c>
    </row>
    <row r="216" spans="5:8" ht="12.75">
      <c r="E216" s="48" t="s">
        <v>620</v>
      </c>
      <c r="F216" s="49" t="s">
        <v>391</v>
      </c>
      <c r="G216" s="48" t="str">
        <f t="shared" si="6"/>
        <v>Hildesheim e.V.</v>
      </c>
      <c r="H216" s="49" t="str">
        <f t="shared" si="7"/>
        <v>0830000</v>
      </c>
    </row>
    <row r="217" spans="5:8" ht="12.75">
      <c r="E217" s="48" t="s">
        <v>169</v>
      </c>
      <c r="F217" s="49" t="s">
        <v>392</v>
      </c>
      <c r="G217" s="48" t="str">
        <f t="shared" si="6"/>
        <v>Lüneburger Heide e.V.</v>
      </c>
      <c r="H217" s="49" t="str">
        <f t="shared" si="7"/>
        <v>0831000</v>
      </c>
    </row>
    <row r="218" spans="5:8" ht="12.75">
      <c r="E218" s="48" t="s">
        <v>621</v>
      </c>
      <c r="F218" s="49" t="s">
        <v>484</v>
      </c>
      <c r="G218" s="48" t="str">
        <f t="shared" si="6"/>
        <v>Aller-Oste e.V.</v>
      </c>
      <c r="H218" s="49" t="str">
        <f t="shared" si="7"/>
        <v>0821000</v>
      </c>
    </row>
    <row r="219" spans="5:8" ht="12.75">
      <c r="E219" s="48" t="s">
        <v>170</v>
      </c>
      <c r="F219" s="49" t="s">
        <v>393</v>
      </c>
      <c r="G219" s="48" t="str">
        <f t="shared" si="6"/>
        <v>Emsland e.V.</v>
      </c>
      <c r="H219" s="49" t="str">
        <f t="shared" si="7"/>
        <v>0825000</v>
      </c>
    </row>
    <row r="220" spans="5:8" ht="12.75">
      <c r="E220" s="48" t="s">
        <v>171</v>
      </c>
      <c r="F220" s="49" t="s">
        <v>394</v>
      </c>
      <c r="G220" s="48" t="str">
        <f t="shared" si="6"/>
        <v>Hannover-Land e. V.</v>
      </c>
      <c r="H220" s="49" t="str">
        <f t="shared" si="7"/>
        <v>0827000</v>
      </c>
    </row>
    <row r="221" spans="5:8" ht="12.75">
      <c r="E221" s="48" t="s">
        <v>60</v>
      </c>
      <c r="F221" s="49" t="s">
        <v>485</v>
      </c>
      <c r="G221" s="48" t="str">
        <f t="shared" si="6"/>
        <v>Stade e. V.</v>
      </c>
      <c r="H221" s="49" t="str">
        <f t="shared" si="7"/>
        <v>0837000</v>
      </c>
    </row>
    <row r="222" spans="5:8" ht="12.75">
      <c r="E222" s="48" t="s">
        <v>622</v>
      </c>
      <c r="F222" s="49" t="s">
        <v>395</v>
      </c>
      <c r="G222" s="48" t="str">
        <f t="shared" si="6"/>
        <v>Lüneburger Heide e.V.</v>
      </c>
      <c r="H222" s="49" t="str">
        <f t="shared" si="7"/>
        <v>0831000</v>
      </c>
    </row>
    <row r="223" spans="5:8" ht="12.75">
      <c r="E223" s="48" t="s">
        <v>172</v>
      </c>
      <c r="F223" s="49" t="s">
        <v>396</v>
      </c>
      <c r="G223" s="48" t="str">
        <f t="shared" si="6"/>
        <v>Weserbergland e. V.</v>
      </c>
      <c r="H223" s="49" t="str">
        <f t="shared" si="7"/>
        <v>0838000</v>
      </c>
    </row>
    <row r="224" spans="5:8" ht="12.75">
      <c r="E224" s="48" t="s">
        <v>173</v>
      </c>
      <c r="F224" s="49" t="s">
        <v>486</v>
      </c>
      <c r="G224" s="48" t="str">
        <f t="shared" si="6"/>
        <v>Göttingen</v>
      </c>
      <c r="H224" s="49" t="str">
        <f t="shared" si="7"/>
        <v>0826000</v>
      </c>
    </row>
    <row r="225" spans="5:8" ht="12.75">
      <c r="E225" s="48" t="s">
        <v>498</v>
      </c>
      <c r="F225" s="49" t="s">
        <v>242</v>
      </c>
      <c r="G225" s="48" t="str">
        <f t="shared" si="6"/>
        <v>Oldenburg-Nord e.V.</v>
      </c>
      <c r="H225" s="49" t="str">
        <f t="shared" si="7"/>
        <v>0840000</v>
      </c>
    </row>
    <row r="226" spans="5:8" ht="12.75">
      <c r="E226" s="48" t="s">
        <v>174</v>
      </c>
      <c r="F226" s="49" t="s">
        <v>487</v>
      </c>
      <c r="G226" s="48" t="str">
        <f t="shared" si="6"/>
        <v>Oldenburger Land - Diepholz e.V.</v>
      </c>
      <c r="H226" s="49" t="str">
        <f t="shared" si="7"/>
        <v>0839000</v>
      </c>
    </row>
    <row r="227" spans="5:8" ht="12.75">
      <c r="E227" s="48" t="s">
        <v>623</v>
      </c>
      <c r="F227" s="49" t="s">
        <v>397</v>
      </c>
      <c r="G227" s="48" t="str">
        <f t="shared" si="6"/>
        <v>Nienburg e.V.</v>
      </c>
      <c r="H227" s="49" t="str">
        <f t="shared" si="7"/>
        <v>0832000</v>
      </c>
    </row>
    <row r="228" spans="5:8" ht="12.75">
      <c r="E228" s="48" t="s">
        <v>624</v>
      </c>
      <c r="F228" s="49" t="s">
        <v>398</v>
      </c>
      <c r="G228" s="48" t="str">
        <f t="shared" si="6"/>
        <v>Nienburg e.V.</v>
      </c>
      <c r="H228" s="49" t="str">
        <f t="shared" si="7"/>
        <v>0832000</v>
      </c>
    </row>
    <row r="229" spans="5:8" ht="12.75">
      <c r="E229" s="48" t="s">
        <v>175</v>
      </c>
      <c r="F229" s="49" t="s">
        <v>399</v>
      </c>
      <c r="G229" s="48" t="str">
        <f t="shared" si="6"/>
        <v>Oldenburger Land - Diepholz e.V.</v>
      </c>
      <c r="H229" s="49" t="str">
        <f t="shared" si="7"/>
        <v>0839000</v>
      </c>
    </row>
    <row r="230" spans="5:8" ht="12.75">
      <c r="E230" s="48" t="s">
        <v>625</v>
      </c>
      <c r="F230" s="49" t="s">
        <v>400</v>
      </c>
      <c r="G230" s="48" t="str">
        <f t="shared" si="6"/>
        <v>Oldenburger Land - Diepholz e.V.</v>
      </c>
      <c r="H230" s="49" t="str">
        <f t="shared" si="7"/>
        <v>0839000</v>
      </c>
    </row>
    <row r="231" spans="5:8" ht="12.75">
      <c r="E231" s="48" t="s">
        <v>176</v>
      </c>
      <c r="F231" s="49" t="s">
        <v>401</v>
      </c>
      <c r="G231" s="48" t="str">
        <f t="shared" si="6"/>
        <v>Emsland e.V.</v>
      </c>
      <c r="H231" s="49" t="str">
        <f t="shared" si="7"/>
        <v>0825000</v>
      </c>
    </row>
    <row r="232" spans="5:8" ht="12.75">
      <c r="E232" s="48" t="s">
        <v>626</v>
      </c>
      <c r="F232" s="49" t="s">
        <v>402</v>
      </c>
      <c r="G232" s="48" t="str">
        <f t="shared" si="6"/>
        <v>Nordheide e.V.</v>
      </c>
      <c r="H232" s="49" t="str">
        <f t="shared" si="7"/>
        <v>0833000</v>
      </c>
    </row>
    <row r="233" spans="5:8" ht="12.75">
      <c r="E233" s="48" t="s">
        <v>177</v>
      </c>
      <c r="F233" s="49" t="s">
        <v>403</v>
      </c>
      <c r="G233" s="48" t="str">
        <f t="shared" si="6"/>
        <v>Oldenburger Land - Diepholz e.V.</v>
      </c>
      <c r="H233" s="49" t="str">
        <f t="shared" si="7"/>
        <v>0839000</v>
      </c>
    </row>
    <row r="234" spans="5:8" ht="12.75">
      <c r="E234" s="48" t="s">
        <v>178</v>
      </c>
      <c r="F234" s="49" t="s">
        <v>404</v>
      </c>
      <c r="G234" s="48" t="str">
        <f t="shared" si="6"/>
        <v>Nienburg e.V.</v>
      </c>
      <c r="H234" s="49" t="str">
        <f t="shared" si="7"/>
        <v>0832000</v>
      </c>
    </row>
    <row r="235" spans="5:8" ht="12.75">
      <c r="E235" s="48" t="s">
        <v>627</v>
      </c>
      <c r="F235" s="49" t="s">
        <v>406</v>
      </c>
      <c r="G235" s="48" t="str">
        <f t="shared" si="6"/>
        <v>Braunschweig e. V.</v>
      </c>
      <c r="H235" s="49" t="str">
        <f t="shared" si="7"/>
        <v>0829001</v>
      </c>
    </row>
    <row r="236" spans="5:8" ht="12.75">
      <c r="E236" s="48" t="s">
        <v>628</v>
      </c>
      <c r="F236" s="49" t="s">
        <v>405</v>
      </c>
      <c r="G236" s="48" t="str">
        <f t="shared" si="6"/>
        <v>Emsland e.V.</v>
      </c>
      <c r="H236" s="49" t="str">
        <f t="shared" si="7"/>
        <v>0825000</v>
      </c>
    </row>
    <row r="237" spans="5:8" ht="12.75">
      <c r="E237" s="48" t="s">
        <v>629</v>
      </c>
      <c r="F237" s="49" t="s">
        <v>488</v>
      </c>
      <c r="G237" s="48" t="str">
        <f t="shared" si="6"/>
        <v>Celle e.V.</v>
      </c>
      <c r="H237" s="49" t="str">
        <f t="shared" si="7"/>
        <v>0822000</v>
      </c>
    </row>
    <row r="238" spans="5:8" ht="12.75">
      <c r="E238" s="48" t="s">
        <v>179</v>
      </c>
      <c r="F238" s="49" t="s">
        <v>489</v>
      </c>
      <c r="G238" s="48" t="str">
        <f t="shared" si="6"/>
        <v>Göttingen</v>
      </c>
      <c r="H238" s="49" t="str">
        <f t="shared" si="7"/>
        <v>0826000</v>
      </c>
    </row>
    <row r="239" spans="5:8" ht="12.75">
      <c r="E239" s="48" t="s">
        <v>630</v>
      </c>
      <c r="F239" s="49" t="s">
        <v>407</v>
      </c>
      <c r="G239" s="48" t="str">
        <f t="shared" si="6"/>
        <v>Oldenburg-Nord e.V.</v>
      </c>
      <c r="H239" s="49" t="str">
        <f t="shared" si="7"/>
        <v>0840000</v>
      </c>
    </row>
    <row r="240" spans="5:8" ht="12.75">
      <c r="E240" s="48" t="s">
        <v>631</v>
      </c>
      <c r="F240" s="49" t="s">
        <v>268</v>
      </c>
      <c r="G240" s="48" t="str">
        <f t="shared" si="6"/>
        <v>Oldenburger Land - Diepholz e.V.</v>
      </c>
      <c r="H240" s="49" t="str">
        <f t="shared" si="7"/>
        <v>0839000</v>
      </c>
    </row>
    <row r="241" spans="5:8" ht="12.75">
      <c r="E241" s="48" t="s">
        <v>632</v>
      </c>
      <c r="F241" s="49" t="s">
        <v>490</v>
      </c>
      <c r="G241" s="48" t="str">
        <f t="shared" si="6"/>
        <v>Aller-Oste e.V.</v>
      </c>
      <c r="H241" s="49" t="str">
        <f t="shared" si="7"/>
        <v>0821000</v>
      </c>
    </row>
    <row r="242" spans="5:8" ht="12.75">
      <c r="E242" s="48" t="s">
        <v>633</v>
      </c>
      <c r="F242" s="49" t="s">
        <v>408</v>
      </c>
      <c r="G242" s="48" t="str">
        <f t="shared" si="6"/>
        <v>Oldenburger Land - Diepholz e.V.</v>
      </c>
      <c r="H242" s="49" t="str">
        <f t="shared" si="7"/>
        <v>0839000</v>
      </c>
    </row>
    <row r="243" spans="5:8" ht="12.75">
      <c r="E243" s="48" t="s">
        <v>634</v>
      </c>
      <c r="F243" s="49" t="s">
        <v>491</v>
      </c>
      <c r="G243" s="48" t="str">
        <f t="shared" si="6"/>
        <v>Aller-Oste e.V.</v>
      </c>
      <c r="H243" s="49" t="str">
        <f t="shared" si="7"/>
        <v>0821000</v>
      </c>
    </row>
    <row r="244" spans="5:8" ht="12.75">
      <c r="E244" s="48" t="s">
        <v>180</v>
      </c>
      <c r="F244" s="49" t="s">
        <v>492</v>
      </c>
      <c r="G244" s="48" t="str">
        <f t="shared" si="6"/>
        <v>Braunschweig e. V.</v>
      </c>
      <c r="H244" s="49" t="str">
        <f t="shared" si="7"/>
        <v>0829001</v>
      </c>
    </row>
    <row r="245" spans="5:8" ht="12.75">
      <c r="E245" s="48" t="s">
        <v>181</v>
      </c>
      <c r="F245" s="49" t="s">
        <v>409</v>
      </c>
      <c r="G245" s="48" t="str">
        <f t="shared" si="6"/>
        <v>Braunschweig e. V.</v>
      </c>
      <c r="H245" s="49" t="str">
        <f t="shared" si="7"/>
        <v>0829001</v>
      </c>
    </row>
    <row r="246" spans="5:8" ht="12.75">
      <c r="E246" s="48" t="s">
        <v>635</v>
      </c>
      <c r="F246" s="49" t="s">
        <v>410</v>
      </c>
      <c r="G246" s="48" t="str">
        <f t="shared" si="6"/>
        <v>Lüneburger Heide e.V.</v>
      </c>
      <c r="H246" s="49" t="str">
        <f t="shared" si="7"/>
        <v>0831000</v>
      </c>
    </row>
    <row r="247" spans="5:8" ht="12.75">
      <c r="E247" s="48" t="s">
        <v>182</v>
      </c>
      <c r="F247" s="49" t="s">
        <v>411</v>
      </c>
      <c r="G247" s="48" t="str">
        <f t="shared" si="6"/>
        <v>Oldenburg-Nord e.V.</v>
      </c>
      <c r="H247" s="49" t="str">
        <f t="shared" si="7"/>
        <v>0840000</v>
      </c>
    </row>
    <row r="248" spans="5:8" ht="12.75">
      <c r="E248" s="48" t="s">
        <v>636</v>
      </c>
      <c r="F248" s="49" t="s">
        <v>412</v>
      </c>
      <c r="G248" s="48" t="str">
        <f t="shared" si="6"/>
        <v>Oldenburger Land - Diepholz e.V.</v>
      </c>
      <c r="H248" s="49" t="str">
        <f t="shared" si="7"/>
        <v>0839000</v>
      </c>
    </row>
    <row r="249" spans="5:8" ht="12.75">
      <c r="E249" s="48" t="s">
        <v>637</v>
      </c>
      <c r="F249" s="49" t="s">
        <v>638</v>
      </c>
      <c r="G249" s="48" t="str">
        <f t="shared" si="6"/>
        <v>Braunschweig e. V.</v>
      </c>
      <c r="H249" s="49" t="str">
        <f t="shared" si="7"/>
        <v>0829001</v>
      </c>
    </row>
    <row r="250" spans="5:8" ht="12.75">
      <c r="E250" s="48" t="s">
        <v>639</v>
      </c>
      <c r="F250" s="49" t="s">
        <v>493</v>
      </c>
      <c r="G250" s="48" t="str">
        <f t="shared" si="6"/>
        <v>Celle e.V.</v>
      </c>
      <c r="H250" s="49" t="str">
        <f t="shared" si="7"/>
        <v>0822000</v>
      </c>
    </row>
    <row r="251" spans="5:8" ht="12.75">
      <c r="E251" s="48" t="s">
        <v>183</v>
      </c>
      <c r="F251" s="49" t="s">
        <v>413</v>
      </c>
      <c r="G251" s="48" t="str">
        <f t="shared" si="6"/>
        <v>Hannover-Land e. V.</v>
      </c>
      <c r="H251" s="49" t="str">
        <f t="shared" si="7"/>
        <v>0827000</v>
      </c>
    </row>
    <row r="252" spans="5:8" ht="12.75">
      <c r="E252" s="48" t="s">
        <v>184</v>
      </c>
      <c r="F252" s="49" t="s">
        <v>199</v>
      </c>
      <c r="G252" s="48" t="str">
        <f t="shared" si="6"/>
        <v>Ostfriesland e.V.</v>
      </c>
      <c r="H252" s="49" t="str">
        <f t="shared" si="7"/>
        <v>0836000</v>
      </c>
    </row>
    <row r="253" spans="5:8" ht="12.75">
      <c r="E253" s="48" t="s">
        <v>185</v>
      </c>
      <c r="F253" s="49" t="s">
        <v>414</v>
      </c>
      <c r="G253" s="48" t="str">
        <f t="shared" si="6"/>
        <v>Cuxhaven-Osterholz e.V.</v>
      </c>
      <c r="H253" s="49" t="str">
        <f t="shared" si="7"/>
        <v>0823000</v>
      </c>
    </row>
    <row r="254" spans="5:8" ht="12.75">
      <c r="E254" s="48" t="s">
        <v>186</v>
      </c>
      <c r="F254" s="49" t="s">
        <v>415</v>
      </c>
      <c r="G254" s="48" t="str">
        <f t="shared" si="6"/>
        <v>Braunschweig e. V.</v>
      </c>
      <c r="H254" s="49" t="str">
        <f t="shared" si="7"/>
        <v>0829001</v>
      </c>
    </row>
    <row r="255" spans="5:8" ht="12.75">
      <c r="E255" s="48" t="s">
        <v>187</v>
      </c>
      <c r="F255" s="49" t="s">
        <v>416</v>
      </c>
      <c r="G255" s="48" t="str">
        <f t="shared" si="6"/>
        <v>Hannover-Land e. V.</v>
      </c>
      <c r="H255" s="49" t="str">
        <f t="shared" si="7"/>
        <v>0827000</v>
      </c>
    </row>
    <row r="256" spans="5:8" ht="12.75">
      <c r="E256" s="48" t="s">
        <v>640</v>
      </c>
      <c r="F256" s="49" t="s">
        <v>417</v>
      </c>
      <c r="G256" s="48" t="str">
        <f t="shared" si="6"/>
        <v>Emsland e.V.</v>
      </c>
      <c r="H256" s="49" t="str">
        <f t="shared" si="7"/>
        <v>0825000</v>
      </c>
    </row>
    <row r="257" spans="5:8" ht="12.75">
      <c r="E257" s="48" t="s">
        <v>641</v>
      </c>
      <c r="F257" s="49" t="s">
        <v>418</v>
      </c>
      <c r="G257" s="48" t="str">
        <f aca="true" t="shared" si="8" ref="G257:G280">VLOOKUP(LEFT(F257,4)&amp;"000",$B$2:$C$19,2)</f>
        <v>Oldenburg-Nord e.V.</v>
      </c>
      <c r="H257" s="49" t="str">
        <f t="shared" si="7"/>
        <v>0840000</v>
      </c>
    </row>
    <row r="258" spans="5:8" ht="12.75">
      <c r="E258" s="48" t="s">
        <v>642</v>
      </c>
      <c r="F258" s="49" t="s">
        <v>389</v>
      </c>
      <c r="G258" s="48" t="str">
        <f t="shared" si="8"/>
        <v>Braunschweig e. V.</v>
      </c>
      <c r="H258" s="49" t="str">
        <f aca="true" t="shared" si="9" ref="H258:H280">VLOOKUP(G258,$C$23:$D$40,2)</f>
        <v>0829001</v>
      </c>
    </row>
    <row r="259" spans="5:8" ht="12.75">
      <c r="E259" s="48" t="s">
        <v>643</v>
      </c>
      <c r="F259" s="49" t="s">
        <v>419</v>
      </c>
      <c r="G259" s="48" t="str">
        <f t="shared" si="8"/>
        <v>Oldenburger Land - Diepholz e.V.</v>
      </c>
      <c r="H259" s="49" t="str">
        <f t="shared" si="9"/>
        <v>0839000</v>
      </c>
    </row>
    <row r="260" spans="5:8" ht="12.75">
      <c r="E260" s="48" t="s">
        <v>644</v>
      </c>
      <c r="F260" s="49" t="s">
        <v>420</v>
      </c>
      <c r="G260" s="48" t="str">
        <f t="shared" si="8"/>
        <v>Oldenburg-Nord e.V.</v>
      </c>
      <c r="H260" s="49" t="str">
        <f t="shared" si="9"/>
        <v>0840000</v>
      </c>
    </row>
    <row r="261" spans="5:8" ht="12.75">
      <c r="E261" s="48" t="s">
        <v>188</v>
      </c>
      <c r="F261" s="49" t="s">
        <v>421</v>
      </c>
      <c r="G261" s="48" t="str">
        <f t="shared" si="8"/>
        <v>Ostfriesland e.V.</v>
      </c>
      <c r="H261" s="49" t="str">
        <f t="shared" si="9"/>
        <v>0836000</v>
      </c>
    </row>
    <row r="262" spans="5:8" ht="12.75">
      <c r="E262" s="48" t="s">
        <v>645</v>
      </c>
      <c r="F262" s="49" t="s">
        <v>494</v>
      </c>
      <c r="G262" s="48" t="str">
        <f t="shared" si="8"/>
        <v>Celle e.V.</v>
      </c>
      <c r="H262" s="49" t="str">
        <f t="shared" si="9"/>
        <v>0822000</v>
      </c>
    </row>
    <row r="263" spans="5:8" ht="12.75">
      <c r="E263" s="48" t="s">
        <v>189</v>
      </c>
      <c r="F263" s="49" t="s">
        <v>422</v>
      </c>
      <c r="G263" s="48" t="str">
        <f t="shared" si="8"/>
        <v>Oldenburger Land - Diepholz e.V.</v>
      </c>
      <c r="H263" s="49" t="str">
        <f t="shared" si="9"/>
        <v>0839000</v>
      </c>
    </row>
    <row r="264" spans="5:8" ht="12.75">
      <c r="E264" s="48" t="s">
        <v>190</v>
      </c>
      <c r="F264" s="49" t="s">
        <v>423</v>
      </c>
      <c r="G264" s="48" t="str">
        <f t="shared" si="8"/>
        <v>Oldenburg-Nord e.V.</v>
      </c>
      <c r="H264" s="49" t="str">
        <f t="shared" si="9"/>
        <v>0840000</v>
      </c>
    </row>
    <row r="265" spans="5:8" ht="12.75">
      <c r="E265" s="48" t="s">
        <v>646</v>
      </c>
      <c r="F265" s="49" t="s">
        <v>495</v>
      </c>
      <c r="G265" s="48" t="str">
        <f t="shared" si="8"/>
        <v>Celle e.V.</v>
      </c>
      <c r="H265" s="49" t="str">
        <f t="shared" si="9"/>
        <v>0822000</v>
      </c>
    </row>
    <row r="266" spans="5:8" ht="12.75">
      <c r="E266" s="48" t="s">
        <v>647</v>
      </c>
      <c r="F266" s="49" t="s">
        <v>424</v>
      </c>
      <c r="G266" s="48" t="str">
        <f t="shared" si="8"/>
        <v>Nordheide e.V.</v>
      </c>
      <c r="H266" s="49" t="str">
        <f t="shared" si="9"/>
        <v>0833000</v>
      </c>
    </row>
    <row r="267" spans="5:8" ht="12.75">
      <c r="E267" s="48" t="s">
        <v>191</v>
      </c>
      <c r="F267" s="49" t="s">
        <v>425</v>
      </c>
      <c r="G267" s="48" t="str">
        <f t="shared" si="8"/>
        <v>Ostfriesland e.V.</v>
      </c>
      <c r="H267" s="49" t="str">
        <f t="shared" si="9"/>
        <v>0836000</v>
      </c>
    </row>
    <row r="268" spans="5:8" ht="12.75">
      <c r="E268" s="48" t="s">
        <v>648</v>
      </c>
      <c r="F268" s="49" t="s">
        <v>426</v>
      </c>
      <c r="G268" s="48" t="str">
        <f t="shared" si="8"/>
        <v>Braunschweig e. V.</v>
      </c>
      <c r="H268" s="49" t="str">
        <f t="shared" si="9"/>
        <v>0829001</v>
      </c>
    </row>
    <row r="269" spans="5:8" ht="12.75">
      <c r="E269" s="48" t="s">
        <v>192</v>
      </c>
      <c r="F269" s="49" t="s">
        <v>427</v>
      </c>
      <c r="G269" s="48" t="str">
        <f t="shared" si="8"/>
        <v>Braunschweig e. V.</v>
      </c>
      <c r="H269" s="49" t="str">
        <f t="shared" si="9"/>
        <v>0829001</v>
      </c>
    </row>
    <row r="270" spans="5:8" ht="12.75">
      <c r="E270" s="48" t="s">
        <v>193</v>
      </c>
      <c r="F270" s="49" t="s">
        <v>428</v>
      </c>
      <c r="G270" s="48" t="str">
        <f t="shared" si="8"/>
        <v>Cuxhaven-Osterholz e.V.</v>
      </c>
      <c r="H270" s="49" t="str">
        <f t="shared" si="9"/>
        <v>0823000</v>
      </c>
    </row>
    <row r="271" spans="5:8" ht="12.75">
      <c r="E271" s="48" t="s">
        <v>194</v>
      </c>
      <c r="F271" s="49" t="s">
        <v>429</v>
      </c>
      <c r="G271" s="48" t="str">
        <f t="shared" si="8"/>
        <v>Hannover-Land e. V.</v>
      </c>
      <c r="H271" s="49" t="str">
        <f t="shared" si="9"/>
        <v>0827000</v>
      </c>
    </row>
    <row r="272" spans="5:8" ht="12.75">
      <c r="E272" s="48" t="s">
        <v>649</v>
      </c>
      <c r="F272" s="49" t="s">
        <v>430</v>
      </c>
      <c r="G272" s="48" t="str">
        <f t="shared" si="8"/>
        <v>Lüneburger Heide e.V.</v>
      </c>
      <c r="H272" s="49" t="str">
        <f t="shared" si="9"/>
        <v>0831000</v>
      </c>
    </row>
    <row r="273" spans="5:8" ht="12.75">
      <c r="E273" s="48" t="s">
        <v>195</v>
      </c>
      <c r="F273" s="49" t="s">
        <v>496</v>
      </c>
      <c r="G273" s="48" t="str">
        <f t="shared" si="8"/>
        <v>Aller-Oste e.V.</v>
      </c>
      <c r="H273" s="49" t="str">
        <f t="shared" si="9"/>
        <v>0821000</v>
      </c>
    </row>
    <row r="274" spans="5:8" ht="12.75">
      <c r="E274" s="48"/>
      <c r="F274" s="49"/>
      <c r="G274" s="48"/>
      <c r="H274" s="49"/>
    </row>
    <row r="275" spans="5:8" ht="12.75">
      <c r="E275" s="48"/>
      <c r="F275" s="49"/>
      <c r="G275" s="48"/>
      <c r="H275" s="49"/>
    </row>
    <row r="276" spans="5:8" ht="12.75">
      <c r="E276" s="48"/>
      <c r="F276" s="49"/>
      <c r="G276" s="48"/>
      <c r="H276" s="49"/>
    </row>
    <row r="277" spans="5:8" ht="12.75">
      <c r="E277" s="48"/>
      <c r="F277" s="49"/>
      <c r="G277" s="48"/>
      <c r="H277" s="49"/>
    </row>
    <row r="278" spans="5:8" ht="12.75">
      <c r="E278" s="48"/>
      <c r="F278" s="49"/>
      <c r="G278" s="48"/>
      <c r="H278" s="49"/>
    </row>
    <row r="279" spans="5:8" ht="12.75">
      <c r="E279" s="48"/>
      <c r="F279" s="49"/>
      <c r="G279" s="48"/>
      <c r="H279" s="49"/>
    </row>
    <row r="280" spans="5:8" ht="13.5" thickBot="1">
      <c r="E280" s="50"/>
      <c r="F280" s="51"/>
      <c r="G280" s="50"/>
      <c r="H280" s="51"/>
    </row>
  </sheetData>
  <sheetProtection password="EE1B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Schulte</dc:creator>
  <cp:keywords/>
  <dc:description/>
  <cp:lastModifiedBy>Dirk Schulte</cp:lastModifiedBy>
  <cp:lastPrinted>2012-11-15T07:08:42Z</cp:lastPrinted>
  <dcterms:created xsi:type="dcterms:W3CDTF">2012-11-01T19:37:29Z</dcterms:created>
  <dcterms:modified xsi:type="dcterms:W3CDTF">2016-01-29T11:41:55Z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